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PRIHODA'!$A$1:$H$40</definedName>
  </definedNames>
  <calcPr fullCalcOnLoad="1"/>
</workbook>
</file>

<file path=xl/sharedStrings.xml><?xml version="1.0" encoding="utf-8"?>
<sst xmlns="http://schemas.openxmlformats.org/spreadsheetml/2006/main" count="169" uniqueCount="96">
  <si>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</si>
  <si>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</si>
  <si>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</si>
  <si>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</si>
  <si>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</si>
  <si>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</si>
  <si>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</si>
  <si>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</si>
  <si>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</si>
  <si>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</si>
  <si>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</si>
  <si>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</si>
  <si>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Namjenski primici od zaduživanja</t>
  </si>
  <si>
    <t>Ukupno (po izvorima)</t>
  </si>
  <si>
    <t>PLAN RASHODA I IZDATAKA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</si>
  <si>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</si>
  <si>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</si>
  <si>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</si>
  <si>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</si>
  <si>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</si>
  <si>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</si>
  <si>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</si>
  <si>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</si>
  <si>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</si>
  <si>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</si>
  <si>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</si>
  <si>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</si>
  <si>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</si>
  <si>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</si>
  <si>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</si>
  <si>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</si>
  <si>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</si>
  <si>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</si>
  <si>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</si>
  <si>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</si>
  <si>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</si>
  <si>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</si>
  <si>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</si>
  <si>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</si>
  <si>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</si>
  <si>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</si>
  <si>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</si>
  <si>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</si>
  <si>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</si>
  <si>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</si>
  <si>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</si>
  <si>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</si>
  <si>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</si>
  <si>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</si>
  <si>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</si>
  <si>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</si>
  <si>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</si>
  <si>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Državni proračun</t>
  </si>
  <si>
    <t>Županijski proračun</t>
  </si>
  <si>
    <t>Općinski proračun</t>
  </si>
  <si>
    <t>Višak prihoda iz prethodne godine</t>
  </si>
  <si>
    <t>PROMICANJE KULTURE</t>
  </si>
  <si>
    <t>A101302</t>
  </si>
  <si>
    <t>REDOVNA DJELATNOST GRADSKOG MUZEJA</t>
  </si>
  <si>
    <t>Plaće za zaposlene</t>
  </si>
  <si>
    <t>Doprinos za zdravstveno osiguranje</t>
  </si>
  <si>
    <t>GRADSKI MUZEJ NOVA GRADIŠKA</t>
  </si>
  <si>
    <t>Službena putovanja</t>
  </si>
  <si>
    <t>Naknade za prijevoz, za</t>
  </si>
  <si>
    <t>Stručno usavršavanje za</t>
  </si>
  <si>
    <t>Uredski materijal</t>
  </si>
  <si>
    <t>Materijal i sirovine</t>
  </si>
  <si>
    <t>Istraživanja-programi</t>
  </si>
  <si>
    <t>Restauracija</t>
  </si>
  <si>
    <t>Energija</t>
  </si>
  <si>
    <t>Mat. I dijelovi za tek. I ir</t>
  </si>
  <si>
    <t>Sitni invertar i auto gume</t>
  </si>
  <si>
    <t>Usluge telefona,pošte</t>
  </si>
  <si>
    <t>Usluge tekućeg i inv.od.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</si>
  <si>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</si>
  <si>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</si>
  <si>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</si>
  <si>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</si>
  <si>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</si>
  <si>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</si>
  <si>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Ostali nespomenuti rashodi</t>
  </si>
  <si>
    <t>Premije osiguranja</t>
  </si>
  <si>
    <t>Reprezentacija</t>
  </si>
  <si>
    <t>Članarine</t>
  </si>
  <si>
    <t>Pristojbe i naknade</t>
  </si>
  <si>
    <t>Izložbe-ostali nesp.rashodi</t>
  </si>
  <si>
    <t>Zatezne kamate</t>
  </si>
  <si>
    <t>Bankarske usluge i usluge</t>
  </si>
  <si>
    <t>Postrojenja i oprema</t>
  </si>
  <si>
    <t>Uredska oprema i namještaj</t>
  </si>
  <si>
    <t>Knjige, umjetnička djela i ostalo</t>
  </si>
  <si>
    <t xml:space="preserve">Knjige </t>
  </si>
  <si>
    <t>Umjetnička djela</t>
  </si>
  <si>
    <t>UKUPNO</t>
  </si>
  <si>
    <t>Višak iz prethodne godine</t>
  </si>
  <si>
    <t>FINANCIJSKI PLAN GRADSKOG MUZEJA NOVA GRADIŠKA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</si>
</sst>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8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6" fillId="0" borderId="46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/>
      <protection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0" fontId="25" fillId="0" borderId="52" xfId="0" applyNumberFormat="1" applyFont="1" applyFill="1" applyBorder="1" applyAlignment="1" applyProtection="1">
      <alignment horizontal="center"/>
      <protection/>
    </xf>
    <xf numFmtId="0" fontId="25" fillId="0" borderId="52" xfId="0" applyNumberFormat="1" applyFont="1" applyFill="1" applyBorder="1" applyAlignment="1" applyProtection="1">
      <alignment wrapText="1"/>
      <protection/>
    </xf>
    <xf numFmtId="0" fontId="26" fillId="0" borderId="52" xfId="0" applyNumberFormat="1" applyFont="1" applyFill="1" applyBorder="1" applyAlignment="1" applyProtection="1">
      <alignment/>
      <protection/>
    </xf>
    <xf numFmtId="0" fontId="25" fillId="0" borderId="52" xfId="0" applyNumberFormat="1" applyFont="1" applyFill="1" applyBorder="1" applyAlignment="1" applyProtection="1">
      <alignment/>
      <protection/>
    </xf>
    <xf numFmtId="0" fontId="26" fillId="0" borderId="53" xfId="0" applyNumberFormat="1" applyFont="1" applyFill="1" applyBorder="1" applyAlignment="1" applyProtection="1">
      <alignment horizontal="center"/>
      <protection/>
    </xf>
    <xf numFmtId="0" fontId="26" fillId="0" borderId="54" xfId="0" applyNumberFormat="1" applyFont="1" applyFill="1" applyBorder="1" applyAlignment="1" applyProtection="1">
      <alignment horizontal="center" wrapText="1"/>
      <protection/>
    </xf>
    <xf numFmtId="0" fontId="26" fillId="0" borderId="54" xfId="0" applyNumberFormat="1" applyFont="1" applyFill="1" applyBorder="1" applyAlignment="1" applyProtection="1">
      <alignment/>
      <protection/>
    </xf>
    <xf numFmtId="0" fontId="26" fillId="0" borderId="55" xfId="0" applyNumberFormat="1" applyFont="1" applyFill="1" applyBorder="1" applyAlignment="1" applyProtection="1">
      <alignment/>
      <protection/>
    </xf>
    <xf numFmtId="0" fontId="26" fillId="49" borderId="30" xfId="0" applyNumberFormat="1" applyFont="1" applyFill="1" applyBorder="1" applyAlignment="1" applyProtection="1">
      <alignment horizontal="center"/>
      <protection/>
    </xf>
    <xf numFmtId="0" fontId="26" fillId="49" borderId="30" xfId="0" applyNumberFormat="1" applyFont="1" applyFill="1" applyBorder="1" applyAlignment="1" applyProtection="1">
      <alignment wrapText="1"/>
      <protection/>
    </xf>
    <xf numFmtId="0" fontId="26" fillId="49" borderId="30" xfId="0" applyNumberFormat="1" applyFont="1" applyFill="1" applyBorder="1" applyAlignment="1" applyProtection="1">
      <alignment/>
      <protection/>
    </xf>
    <xf numFmtId="0" fontId="25" fillId="49" borderId="30" xfId="0" applyNumberFormat="1" applyFont="1" applyFill="1" applyBorder="1" applyAlignment="1" applyProtection="1">
      <alignment/>
      <protection/>
    </xf>
    <xf numFmtId="0" fontId="26" fillId="50" borderId="30" xfId="0" applyNumberFormat="1" applyFont="1" applyFill="1" applyBorder="1" applyAlignment="1" applyProtection="1">
      <alignment horizontal="center"/>
      <protection/>
    </xf>
    <xf numFmtId="0" fontId="26" fillId="50" borderId="30" xfId="0" applyNumberFormat="1" applyFont="1" applyFill="1" applyBorder="1" applyAlignment="1" applyProtection="1">
      <alignment wrapText="1"/>
      <protection/>
    </xf>
    <xf numFmtId="0" fontId="26" fillId="50" borderId="30" xfId="0" applyNumberFormat="1" applyFont="1" applyFill="1" applyBorder="1" applyAlignment="1" applyProtection="1">
      <alignment/>
      <protection/>
    </xf>
    <xf numFmtId="0" fontId="25" fillId="50" borderId="30" xfId="0" applyNumberFormat="1" applyFont="1" applyFill="1" applyBorder="1" applyAlignment="1" applyProtection="1">
      <alignment/>
      <protection/>
    </xf>
    <xf numFmtId="0" fontId="26" fillId="8" borderId="30" xfId="0" applyNumberFormat="1" applyFont="1" applyFill="1" applyBorder="1" applyAlignment="1" applyProtection="1">
      <alignment horizontal="center"/>
      <protection/>
    </xf>
    <xf numFmtId="0" fontId="26" fillId="8" borderId="30" xfId="0" applyNumberFormat="1" applyFont="1" applyFill="1" applyBorder="1" applyAlignment="1" applyProtection="1">
      <alignment wrapText="1"/>
      <protection/>
    </xf>
    <xf numFmtId="0" fontId="26" fillId="8" borderId="30" xfId="0" applyNumberFormat="1" applyFont="1" applyFill="1" applyBorder="1" applyAlignment="1" applyProtection="1">
      <alignment/>
      <protection/>
    </xf>
    <xf numFmtId="0" fontId="25" fillId="8" borderId="30" xfId="0" applyNumberFormat="1" applyFont="1" applyFill="1" applyBorder="1" applyAlignment="1" applyProtection="1">
      <alignment horizontal="center"/>
      <protection/>
    </xf>
    <xf numFmtId="0" fontId="25" fillId="8" borderId="30" xfId="0" applyNumberFormat="1" applyFont="1" applyFill="1" applyBorder="1" applyAlignment="1" applyProtection="1">
      <alignment wrapText="1"/>
      <protection/>
    </xf>
    <xf numFmtId="0" fontId="25" fillId="8" borderId="30" xfId="0" applyNumberFormat="1" applyFont="1" applyFill="1" applyBorder="1" applyAlignment="1" applyProtection="1">
      <alignment/>
      <protection/>
    </xf>
    <xf numFmtId="0" fontId="26" fillId="0" borderId="56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7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7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8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0" fontId="36" fillId="0" borderId="58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60" xfId="0" applyNumberFormat="1" applyFont="1" applyFill="1" applyBorder="1" applyAlignment="1" applyProtection="1">
      <alignment horizontal="center"/>
      <protection/>
    </xf>
    <xf numFmtId="0" fontId="25" fillId="0" borderId="61" xfId="0" applyNumberFormat="1" applyFont="1" applyFill="1" applyBorder="1" applyAlignment="1" applyProtection="1">
      <alignment horizontal="center"/>
      <protection/>
    </xf>
    <xf numFmtId="0" fontId="25" fillId="0" borderId="62" xfId="0" applyNumberFormat="1" applyFont="1" applyFill="1" applyBorder="1" applyAlignment="1" applyProtection="1">
      <alignment horizontal="center"/>
      <protection/>
    </xf>
    <xf numFmtId="0" fontId="25" fillId="0" borderId="63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64" xfId="0" applyNumberFormat="1" applyFont="1" applyFill="1" applyBorder="1" applyAlignment="1" applyProtection="1">
      <alignment horizontal="center"/>
      <protection/>
    </xf>
    <xf numFmtId="0" fontId="25" fillId="0" borderId="65" xfId="0" applyNumberFormat="1" applyFont="1" applyFill="1" applyBorder="1" applyAlignment="1" applyProtection="1">
      <alignment horizontal="center"/>
      <protection/>
    </xf>
    <xf numFmtId="0" fontId="25" fillId="0" borderId="66" xfId="0" applyNumberFormat="1" applyFont="1" applyFill="1" applyBorder="1" applyAlignment="1" applyProtection="1">
      <alignment horizontal="center"/>
      <protection/>
    </xf>
    <xf numFmtId="0" fontId="25" fillId="0" borderId="67" xfId="0" applyNumberFormat="1" applyFont="1" applyFill="1" applyBorder="1" applyAlignment="1" applyProtection="1">
      <alignment horizont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790950"/>
          <a:ext cx="1047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790950"/>
          <a:ext cx="1047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010400"/>
          <a:ext cx="1047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010400"/>
          <a:ext cx="1047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1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55"/>
      <c r="B2" s="155"/>
      <c r="C2" s="155"/>
      <c r="D2" s="155"/>
      <c r="E2" s="155"/>
      <c r="F2" s="155"/>
      <c r="G2" s="155"/>
      <c r="H2" s="155"/>
    </row>
    <row r="3" spans="1:8" ht="48" customHeight="1">
      <c r="A3" s="156" t="s">
        <v>95</v>
      </c>
      <c r="B3" s="156"/>
      <c r="C3" s="156"/>
      <c r="D3" s="156"/>
      <c r="E3" s="156"/>
      <c r="F3" s="156"/>
      <c r="G3" s="156"/>
      <c r="H3" s="156"/>
    </row>
    <row r="4" spans="1:8" s="48" customFormat="1" ht="26.25" customHeight="1">
      <c r="A4" s="156" t="s">
        <v>29</v>
      </c>
      <c r="B4" s="156"/>
      <c r="C4" s="156"/>
      <c r="D4" s="156"/>
      <c r="E4" s="156"/>
      <c r="F4" s="156"/>
      <c r="G4" s="157"/>
      <c r="H4" s="157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41</v>
      </c>
      <c r="G6" s="55" t="s">
        <v>42</v>
      </c>
      <c r="H6" s="56" t="s">
        <v>43</v>
      </c>
      <c r="I6" s="57"/>
    </row>
    <row r="7" spans="1:9" ht="27.75" customHeight="1">
      <c r="A7" s="158" t="s">
        <v>30</v>
      </c>
      <c r="B7" s="159"/>
      <c r="C7" s="159"/>
      <c r="D7" s="159"/>
      <c r="E7" s="160"/>
      <c r="F7" s="71">
        <v>1482600</v>
      </c>
      <c r="G7" s="71">
        <f>G8+G9</f>
        <v>1438865</v>
      </c>
      <c r="H7" s="71">
        <f>+H8+H9</f>
        <v>1447150</v>
      </c>
      <c r="I7" s="69"/>
    </row>
    <row r="8" spans="1:8" ht="22.5" customHeight="1">
      <c r="A8" s="161" t="s">
        <v>0</v>
      </c>
      <c r="B8" s="162"/>
      <c r="C8" s="162"/>
      <c r="D8" s="162"/>
      <c r="E8" s="163"/>
      <c r="F8" s="74">
        <v>1482600</v>
      </c>
      <c r="G8" s="74">
        <v>1438865</v>
      </c>
      <c r="H8" s="74">
        <v>1447150</v>
      </c>
    </row>
    <row r="9" spans="1:8" ht="22.5" customHeight="1">
      <c r="A9" s="164" t="s">
        <v>32</v>
      </c>
      <c r="B9" s="163"/>
      <c r="C9" s="163"/>
      <c r="D9" s="163"/>
      <c r="E9" s="163"/>
      <c r="F9" s="74"/>
      <c r="G9" s="74"/>
      <c r="H9" s="74"/>
    </row>
    <row r="10" spans="1:8" ht="22.5" customHeight="1">
      <c r="A10" s="70" t="s">
        <v>31</v>
      </c>
      <c r="B10" s="73"/>
      <c r="C10" s="73"/>
      <c r="D10" s="73"/>
      <c r="E10" s="73"/>
      <c r="F10" s="71">
        <f>+F11+F12</f>
        <v>1482600</v>
      </c>
      <c r="G10" s="71">
        <f>+G11+G12</f>
        <v>1438865</v>
      </c>
      <c r="H10" s="71">
        <f>+H11+H12</f>
        <v>1447150</v>
      </c>
    </row>
    <row r="11" spans="1:10" ht="22.5" customHeight="1">
      <c r="A11" s="165" t="s">
        <v>1</v>
      </c>
      <c r="B11" s="162"/>
      <c r="C11" s="162"/>
      <c r="D11" s="162"/>
      <c r="E11" s="166"/>
      <c r="F11" s="74">
        <v>1459150</v>
      </c>
      <c r="G11" s="74">
        <v>1408865</v>
      </c>
      <c r="H11" s="59">
        <v>1417150</v>
      </c>
      <c r="I11" s="38"/>
      <c r="J11" s="38"/>
    </row>
    <row r="12" spans="1:10" ht="22.5" customHeight="1">
      <c r="A12" s="167" t="s">
        <v>35</v>
      </c>
      <c r="B12" s="163"/>
      <c r="C12" s="163"/>
      <c r="D12" s="163"/>
      <c r="E12" s="163"/>
      <c r="F12" s="58">
        <v>23450</v>
      </c>
      <c r="G12" s="58">
        <v>30000</v>
      </c>
      <c r="H12" s="59">
        <v>30000</v>
      </c>
      <c r="I12" s="38"/>
      <c r="J12" s="38"/>
    </row>
    <row r="13" spans="1:10" ht="22.5" customHeight="1">
      <c r="A13" s="168" t="s">
        <v>2</v>
      </c>
      <c r="B13" s="159"/>
      <c r="C13" s="159"/>
      <c r="D13" s="159"/>
      <c r="E13" s="159"/>
      <c r="F13" s="72"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56"/>
      <c r="B14" s="169"/>
      <c r="C14" s="169"/>
      <c r="D14" s="169"/>
      <c r="E14" s="169"/>
      <c r="F14" s="170"/>
      <c r="G14" s="170"/>
      <c r="H14" s="170"/>
    </row>
    <row r="15" spans="1:10" ht="27.75" customHeight="1">
      <c r="A15" s="51"/>
      <c r="B15" s="52"/>
      <c r="C15" s="52"/>
      <c r="D15" s="53"/>
      <c r="E15" s="54"/>
      <c r="F15" s="55" t="s">
        <v>41</v>
      </c>
      <c r="G15" s="55" t="s">
        <v>42</v>
      </c>
      <c r="H15" s="56" t="s">
        <v>43</v>
      </c>
      <c r="J15" s="38"/>
    </row>
    <row r="16" spans="1:10" ht="30.75" customHeight="1">
      <c r="A16" s="171" t="s">
        <v>36</v>
      </c>
      <c r="B16" s="172"/>
      <c r="C16" s="172"/>
      <c r="D16" s="172"/>
      <c r="E16" s="173"/>
      <c r="F16" s="75"/>
      <c r="G16" s="75"/>
      <c r="H16" s="76"/>
      <c r="J16" s="38"/>
    </row>
    <row r="17" spans="1:10" ht="34.5" customHeight="1">
      <c r="A17" s="174" t="s">
        <v>37</v>
      </c>
      <c r="B17" s="175"/>
      <c r="C17" s="175"/>
      <c r="D17" s="175"/>
      <c r="E17" s="176"/>
      <c r="F17" s="77"/>
      <c r="G17" s="77"/>
      <c r="H17" s="72"/>
      <c r="J17" s="38"/>
    </row>
    <row r="18" spans="1:10" s="43" customFormat="1" ht="25.5" customHeight="1">
      <c r="A18" s="179"/>
      <c r="B18" s="169"/>
      <c r="C18" s="169"/>
      <c r="D18" s="169"/>
      <c r="E18" s="169"/>
      <c r="F18" s="170"/>
      <c r="G18" s="170"/>
      <c r="H18" s="170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41</v>
      </c>
      <c r="G19" s="55" t="s">
        <v>42</v>
      </c>
      <c r="H19" s="56" t="s">
        <v>43</v>
      </c>
      <c r="J19" s="78"/>
      <c r="K19" s="78"/>
    </row>
    <row r="20" spans="1:10" s="43" customFormat="1" ht="22.5" customHeight="1">
      <c r="A20" s="161" t="s">
        <v>3</v>
      </c>
      <c r="B20" s="162"/>
      <c r="C20" s="162"/>
      <c r="D20" s="162"/>
      <c r="E20" s="162"/>
      <c r="F20" s="58"/>
      <c r="G20" s="58"/>
      <c r="H20" s="58"/>
      <c r="J20" s="78"/>
    </row>
    <row r="21" spans="1:8" s="43" customFormat="1" ht="33.75" customHeight="1">
      <c r="A21" s="161" t="s">
        <v>4</v>
      </c>
      <c r="B21" s="162"/>
      <c r="C21" s="162"/>
      <c r="D21" s="162"/>
      <c r="E21" s="162"/>
      <c r="F21" s="58"/>
      <c r="G21" s="58"/>
      <c r="H21" s="58"/>
    </row>
    <row r="22" spans="1:11" s="43" customFormat="1" ht="22.5" customHeight="1">
      <c r="A22" s="168" t="s">
        <v>5</v>
      </c>
      <c r="B22" s="159"/>
      <c r="C22" s="159"/>
      <c r="D22" s="159"/>
      <c r="E22" s="159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79"/>
      <c r="B23" s="169"/>
      <c r="C23" s="169"/>
      <c r="D23" s="169"/>
      <c r="E23" s="169"/>
      <c r="F23" s="170"/>
      <c r="G23" s="170"/>
      <c r="H23" s="170"/>
    </row>
    <row r="24" spans="1:8" s="43" customFormat="1" ht="22.5" customHeight="1">
      <c r="A24" s="165" t="s">
        <v>6</v>
      </c>
      <c r="B24" s="162"/>
      <c r="C24" s="162"/>
      <c r="D24" s="162"/>
      <c r="E24" s="162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77" t="s">
        <v>38</v>
      </c>
      <c r="B26" s="178"/>
      <c r="C26" s="178"/>
      <c r="D26" s="178"/>
      <c r="E26" s="178"/>
      <c r="F26" s="178"/>
      <c r="G26" s="178"/>
      <c r="H26" s="178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abSelected="1" view="pageBreakPreview" zoomScale="120" zoomScaleSheetLayoutView="120" zoomScalePageLayoutView="0" workbookViewId="0" topLeftCell="A31">
      <selection activeCell="C43" sqref="C4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56" t="s">
        <v>7</v>
      </c>
      <c r="B1" s="156"/>
      <c r="C1" s="156"/>
      <c r="D1" s="156"/>
      <c r="E1" s="156"/>
      <c r="F1" s="156"/>
      <c r="G1" s="156"/>
      <c r="H1" s="156"/>
    </row>
    <row r="2" spans="1:8" s="2" customFormat="1" ht="13.5" thickBot="1">
      <c r="A2" s="9"/>
      <c r="H2" s="10" t="s">
        <v>8</v>
      </c>
    </row>
    <row r="3" spans="1:8" s="2" customFormat="1" ht="26.25" customHeight="1" thickBot="1">
      <c r="A3" s="65" t="s">
        <v>9</v>
      </c>
      <c r="B3" s="183" t="s">
        <v>33</v>
      </c>
      <c r="C3" s="184"/>
      <c r="D3" s="184"/>
      <c r="E3" s="184"/>
      <c r="F3" s="184"/>
      <c r="G3" s="184"/>
      <c r="H3" s="185"/>
    </row>
    <row r="4" spans="1:8" s="2" customFormat="1" ht="51.75" thickBot="1">
      <c r="A4" s="66" t="s">
        <v>50</v>
      </c>
      <c r="B4" s="83" t="s">
        <v>10</v>
      </c>
      <c r="C4" s="84" t="s">
        <v>11</v>
      </c>
      <c r="D4" s="84" t="s">
        <v>52</v>
      </c>
      <c r="E4" s="84" t="s">
        <v>53</v>
      </c>
      <c r="F4" s="84" t="s">
        <v>54</v>
      </c>
      <c r="G4" s="85" t="s">
        <v>94</v>
      </c>
      <c r="H4" s="85" t="s">
        <v>12</v>
      </c>
    </row>
    <row r="5" spans="1:8" s="2" customFormat="1" ht="12.75" customHeight="1">
      <c r="A5" s="111">
        <v>636</v>
      </c>
      <c r="B5" s="112"/>
      <c r="C5" s="113"/>
      <c r="D5" s="113">
        <v>230000</v>
      </c>
      <c r="E5" s="113">
        <v>40000</v>
      </c>
      <c r="F5" s="113">
        <v>215000</v>
      </c>
      <c r="G5" s="114"/>
      <c r="H5" s="115"/>
    </row>
    <row r="6" spans="1:8" s="2" customFormat="1" ht="12.75">
      <c r="A6" s="111">
        <v>661</v>
      </c>
      <c r="B6" s="112"/>
      <c r="C6" s="113">
        <v>20000</v>
      </c>
      <c r="D6" s="113"/>
      <c r="E6" s="113"/>
      <c r="F6" s="113"/>
      <c r="G6" s="114"/>
      <c r="H6" s="115"/>
    </row>
    <row r="7" spans="1:8" s="2" customFormat="1" ht="12.75">
      <c r="A7" s="111">
        <v>671</v>
      </c>
      <c r="B7" s="112">
        <v>977600</v>
      </c>
      <c r="C7" s="113"/>
      <c r="D7" s="113"/>
      <c r="E7" s="113"/>
      <c r="F7" s="113"/>
      <c r="G7" s="114"/>
      <c r="H7" s="115"/>
    </row>
    <row r="8" spans="1:8" s="2" customFormat="1" ht="12.75">
      <c r="A8" s="111">
        <v>673</v>
      </c>
      <c r="B8" s="112"/>
      <c r="C8" s="113"/>
      <c r="D8" s="113"/>
      <c r="E8" s="113"/>
      <c r="F8" s="113"/>
      <c r="G8" s="114"/>
      <c r="H8" s="115"/>
    </row>
    <row r="9" spans="1:8" s="2" customFormat="1" ht="12.75">
      <c r="A9" s="111">
        <v>922</v>
      </c>
      <c r="B9" s="112"/>
      <c r="C9" s="113"/>
      <c r="D9" s="113"/>
      <c r="E9" s="113"/>
      <c r="F9" s="113"/>
      <c r="G9" s="114"/>
      <c r="H9" s="115"/>
    </row>
    <row r="10" spans="1:8" s="2" customFormat="1" ht="12.75">
      <c r="A10" s="127"/>
      <c r="B10" s="128"/>
      <c r="C10" s="129"/>
      <c r="D10" s="129"/>
      <c r="E10" s="129"/>
      <c r="F10" s="129"/>
      <c r="G10" s="130"/>
      <c r="H10" s="131"/>
    </row>
    <row r="11" spans="1:8" s="2" customFormat="1" ht="12.75">
      <c r="A11" s="127"/>
      <c r="B11" s="128"/>
      <c r="C11" s="129"/>
      <c r="D11" s="129"/>
      <c r="E11" s="129"/>
      <c r="F11" s="129"/>
      <c r="G11" s="130"/>
      <c r="H11" s="131"/>
    </row>
    <row r="12" spans="1:8" s="2" customFormat="1" ht="13.5" thickBot="1">
      <c r="A12" s="116"/>
      <c r="B12" s="117"/>
      <c r="C12" s="118"/>
      <c r="D12" s="118"/>
      <c r="E12" s="118"/>
      <c r="F12" s="118"/>
      <c r="G12" s="119"/>
      <c r="H12" s="120"/>
    </row>
    <row r="13" spans="1:8" s="2" customFormat="1" ht="26.25" thickBot="1">
      <c r="A13" s="11" t="s">
        <v>13</v>
      </c>
      <c r="B13" s="121">
        <v>977600</v>
      </c>
      <c r="C13" s="122">
        <v>20000</v>
      </c>
      <c r="D13" s="122">
        <v>230000</v>
      </c>
      <c r="E13" s="122">
        <v>40000</v>
      </c>
      <c r="F13" s="122">
        <v>215000</v>
      </c>
      <c r="G13" s="122">
        <v>0</v>
      </c>
      <c r="H13" s="123">
        <v>0</v>
      </c>
    </row>
    <row r="14" spans="1:8" s="2" customFormat="1" ht="39" thickBot="1">
      <c r="A14" s="11" t="s">
        <v>34</v>
      </c>
      <c r="B14" s="180">
        <f>B13+C13+D13+E13+F13+G13+H13</f>
        <v>1482600</v>
      </c>
      <c r="C14" s="181"/>
      <c r="D14" s="181"/>
      <c r="E14" s="181"/>
      <c r="F14" s="181"/>
      <c r="G14" s="181"/>
      <c r="H14" s="182"/>
    </row>
    <row r="15" spans="1:8" s="2" customFormat="1" ht="13.5" thickBot="1">
      <c r="A15" s="6"/>
      <c r="B15" s="6"/>
      <c r="C15" s="6"/>
      <c r="D15" s="7"/>
      <c r="E15" s="12"/>
      <c r="F15" s="1"/>
      <c r="G15" s="1"/>
      <c r="H15" s="10"/>
    </row>
    <row r="16" spans="1:8" s="2" customFormat="1" ht="30" customHeight="1" thickBot="1">
      <c r="A16" s="67" t="s">
        <v>9</v>
      </c>
      <c r="B16" s="183" t="s">
        <v>39</v>
      </c>
      <c r="C16" s="184"/>
      <c r="D16" s="184"/>
      <c r="E16" s="184"/>
      <c r="F16" s="184"/>
      <c r="G16" s="184"/>
      <c r="H16" s="185"/>
    </row>
    <row r="17" spans="1:8" s="2" customFormat="1" ht="28.5" customHeight="1" thickBot="1">
      <c r="A17" s="68" t="s">
        <v>50</v>
      </c>
      <c r="B17" s="83" t="s">
        <v>10</v>
      </c>
      <c r="C17" s="84" t="s">
        <v>11</v>
      </c>
      <c r="D17" s="84" t="s">
        <v>52</v>
      </c>
      <c r="E17" s="84" t="s">
        <v>53</v>
      </c>
      <c r="F17" s="84" t="s">
        <v>54</v>
      </c>
      <c r="G17" s="85" t="s">
        <v>94</v>
      </c>
      <c r="H17" s="85" t="s">
        <v>12</v>
      </c>
    </row>
    <row r="18" spans="1:8" ht="12.75">
      <c r="A18" s="104">
        <v>63</v>
      </c>
      <c r="B18" s="105"/>
      <c r="C18" s="106"/>
      <c r="D18" s="107">
        <v>230000</v>
      </c>
      <c r="E18" s="108">
        <v>40000</v>
      </c>
      <c r="F18" s="108">
        <v>200000</v>
      </c>
      <c r="G18" s="109"/>
      <c r="H18" s="110"/>
    </row>
    <row r="19" spans="1:8" ht="26.25" customHeight="1">
      <c r="A19" s="111">
        <v>66</v>
      </c>
      <c r="B19" s="112"/>
      <c r="C19" s="113">
        <v>20000</v>
      </c>
      <c r="D19" s="113"/>
      <c r="E19" s="113"/>
      <c r="F19" s="113"/>
      <c r="G19" s="114"/>
      <c r="H19" s="115"/>
    </row>
    <row r="20" spans="1:8" ht="12.75">
      <c r="A20" s="111">
        <v>67</v>
      </c>
      <c r="B20" s="112">
        <v>948865</v>
      </c>
      <c r="C20" s="113"/>
      <c r="D20" s="113"/>
      <c r="E20" s="113"/>
      <c r="F20" s="113"/>
      <c r="G20" s="114"/>
      <c r="H20" s="115"/>
    </row>
    <row r="21" spans="1:8" ht="12.75">
      <c r="A21" s="111">
        <v>92</v>
      </c>
      <c r="B21" s="112"/>
      <c r="C21" s="113"/>
      <c r="D21" s="113"/>
      <c r="E21" s="113"/>
      <c r="F21" s="113"/>
      <c r="G21" s="114"/>
      <c r="H21" s="115"/>
    </row>
    <row r="22" spans="1:8" ht="12.75">
      <c r="A22" s="111"/>
      <c r="B22" s="112"/>
      <c r="C22" s="113"/>
      <c r="D22" s="113"/>
      <c r="E22" s="113"/>
      <c r="F22" s="113"/>
      <c r="G22" s="114"/>
      <c r="H22" s="115"/>
    </row>
    <row r="23" spans="1:8" ht="12.75">
      <c r="A23" s="111"/>
      <c r="B23" s="112"/>
      <c r="C23" s="113"/>
      <c r="D23" s="113"/>
      <c r="E23" s="113"/>
      <c r="F23" s="113"/>
      <c r="G23" s="114"/>
      <c r="H23" s="115"/>
    </row>
    <row r="24" spans="1:8" ht="12.75">
      <c r="A24" s="111"/>
      <c r="B24" s="112"/>
      <c r="C24" s="113"/>
      <c r="D24" s="113"/>
      <c r="E24" s="113"/>
      <c r="F24" s="113"/>
      <c r="G24" s="114"/>
      <c r="H24" s="115"/>
    </row>
    <row r="25" spans="1:8" ht="13.5" thickBot="1">
      <c r="A25" s="116"/>
      <c r="B25" s="117"/>
      <c r="C25" s="118"/>
      <c r="D25" s="118"/>
      <c r="E25" s="118"/>
      <c r="F25" s="118"/>
      <c r="G25" s="119"/>
      <c r="H25" s="120"/>
    </row>
    <row r="26" spans="1:8" ht="26.25" thickBot="1">
      <c r="A26" s="11" t="s">
        <v>13</v>
      </c>
      <c r="B26" s="121">
        <f>B20</f>
        <v>948865</v>
      </c>
      <c r="C26" s="122">
        <f>+C19</f>
        <v>20000</v>
      </c>
      <c r="D26" s="122">
        <f>D18</f>
        <v>230000</v>
      </c>
      <c r="E26" s="122">
        <v>40000</v>
      </c>
      <c r="F26" s="122">
        <v>200000</v>
      </c>
      <c r="G26" s="122">
        <v>0</v>
      </c>
      <c r="H26" s="123">
        <v>0</v>
      </c>
    </row>
    <row r="27" spans="1:8" ht="39" thickBot="1">
      <c r="A27" s="11" t="s">
        <v>40</v>
      </c>
      <c r="B27" s="180">
        <f>B26+C26+D26+E26+F26+G26+H26</f>
        <v>1438865</v>
      </c>
      <c r="C27" s="181"/>
      <c r="D27" s="181"/>
      <c r="E27" s="181"/>
      <c r="F27" s="181"/>
      <c r="G27" s="181"/>
      <c r="H27" s="182"/>
    </row>
    <row r="28" spans="4:5" ht="13.5" thickBot="1">
      <c r="D28" s="14"/>
      <c r="E28" s="15"/>
    </row>
    <row r="29" spans="1:8" s="2" customFormat="1" ht="30" customHeight="1" thickBot="1">
      <c r="A29" s="67" t="s">
        <v>9</v>
      </c>
      <c r="B29" s="183" t="s">
        <v>44</v>
      </c>
      <c r="C29" s="184"/>
      <c r="D29" s="184"/>
      <c r="E29" s="184"/>
      <c r="F29" s="184"/>
      <c r="G29" s="184"/>
      <c r="H29" s="185"/>
    </row>
    <row r="30" spans="1:8" s="2" customFormat="1" ht="28.5" customHeight="1" thickBot="1">
      <c r="A30" s="68" t="s">
        <v>50</v>
      </c>
      <c r="B30" s="83" t="s">
        <v>10</v>
      </c>
      <c r="C30" s="84" t="s">
        <v>11</v>
      </c>
      <c r="D30" s="84" t="s">
        <v>52</v>
      </c>
      <c r="E30" s="84" t="s">
        <v>53</v>
      </c>
      <c r="F30" s="84" t="s">
        <v>54</v>
      </c>
      <c r="G30" s="85" t="s">
        <v>94</v>
      </c>
      <c r="H30" s="85" t="s">
        <v>12</v>
      </c>
    </row>
    <row r="31" spans="1:8" ht="12.75">
      <c r="A31" s="104">
        <v>63</v>
      </c>
      <c r="B31" s="105"/>
      <c r="C31" s="106"/>
      <c r="D31" s="107">
        <v>230000</v>
      </c>
      <c r="E31" s="108">
        <v>40000</v>
      </c>
      <c r="F31" s="108">
        <v>200000</v>
      </c>
      <c r="G31" s="109"/>
      <c r="H31" s="110"/>
    </row>
    <row r="32" spans="1:8" ht="26.25" customHeight="1">
      <c r="A32" s="111">
        <v>66</v>
      </c>
      <c r="B32" s="112"/>
      <c r="C32" s="113">
        <v>25000</v>
      </c>
      <c r="D32" s="113"/>
      <c r="E32" s="113"/>
      <c r="F32" s="113"/>
      <c r="G32" s="114"/>
      <c r="H32" s="115"/>
    </row>
    <row r="33" spans="1:8" ht="12.75">
      <c r="A33" s="111">
        <v>67</v>
      </c>
      <c r="B33" s="112">
        <v>952150</v>
      </c>
      <c r="C33" s="113"/>
      <c r="D33" s="113"/>
      <c r="E33" s="113"/>
      <c r="F33" s="113"/>
      <c r="G33" s="114"/>
      <c r="H33" s="115"/>
    </row>
    <row r="34" spans="1:8" ht="12.75">
      <c r="A34" s="111">
        <v>92</v>
      </c>
      <c r="B34" s="112"/>
      <c r="C34" s="113"/>
      <c r="D34" s="113"/>
      <c r="E34" s="113"/>
      <c r="F34" s="113"/>
      <c r="G34" s="114"/>
      <c r="H34" s="115"/>
    </row>
    <row r="35" spans="1:8" ht="12.75">
      <c r="A35" s="111"/>
      <c r="B35" s="112"/>
      <c r="C35" s="113"/>
      <c r="D35" s="113"/>
      <c r="E35" s="113"/>
      <c r="F35" s="113"/>
      <c r="G35" s="114"/>
      <c r="H35" s="115"/>
    </row>
    <row r="36" spans="1:8" ht="12.75">
      <c r="A36" s="111"/>
      <c r="B36" s="112"/>
      <c r="C36" s="113"/>
      <c r="D36" s="113"/>
      <c r="E36" s="113"/>
      <c r="F36" s="113"/>
      <c r="G36" s="114"/>
      <c r="H36" s="115"/>
    </row>
    <row r="37" spans="1:8" ht="12.75">
      <c r="A37" s="111"/>
      <c r="B37" s="112"/>
      <c r="C37" s="113"/>
      <c r="D37" s="113"/>
      <c r="E37" s="113"/>
      <c r="F37" s="113"/>
      <c r="G37" s="114"/>
      <c r="H37" s="115"/>
    </row>
    <row r="38" spans="1:8" ht="13.5" thickBot="1">
      <c r="A38" s="116"/>
      <c r="B38" s="117"/>
      <c r="C38" s="118"/>
      <c r="D38" s="118"/>
      <c r="E38" s="118"/>
      <c r="F38" s="118"/>
      <c r="G38" s="119"/>
      <c r="H38" s="120"/>
    </row>
    <row r="39" spans="1:8" ht="13.5" customHeight="1" thickBot="1">
      <c r="A39" s="11" t="s">
        <v>13</v>
      </c>
      <c r="B39" s="121">
        <f>B33</f>
        <v>952150</v>
      </c>
      <c r="C39" s="122">
        <f>+C32</f>
        <v>25000</v>
      </c>
      <c r="D39" s="122">
        <f>D31</f>
        <v>230000</v>
      </c>
      <c r="E39" s="122">
        <v>40000</v>
      </c>
      <c r="F39" s="122">
        <v>200000</v>
      </c>
      <c r="G39" s="122">
        <v>0</v>
      </c>
      <c r="H39" s="123">
        <v>0</v>
      </c>
    </row>
    <row r="40" spans="1:8" ht="13.5" customHeight="1" thickBot="1">
      <c r="A40" s="11" t="s">
        <v>45</v>
      </c>
      <c r="B40" s="180">
        <f>B39+C39+D39+E39+F39+G39+H39</f>
        <v>1447150</v>
      </c>
      <c r="C40" s="181"/>
      <c r="D40" s="181"/>
      <c r="E40" s="181"/>
      <c r="F40" s="181"/>
      <c r="G40" s="181"/>
      <c r="H40" s="182"/>
    </row>
    <row r="41" spans="3:5" ht="13.5" customHeight="1">
      <c r="C41" s="16"/>
      <c r="D41" s="14"/>
      <c r="E41" s="17"/>
    </row>
    <row r="42" spans="1:8" s="2" customFormat="1" ht="30" customHeight="1">
      <c r="A42" s="13"/>
      <c r="B42" s="13"/>
      <c r="C42" s="16"/>
      <c r="D42" s="18"/>
      <c r="E42" s="19"/>
      <c r="F42" s="1"/>
      <c r="G42" s="1"/>
      <c r="H42" s="1"/>
    </row>
    <row r="43" spans="1:8" s="2" customFormat="1" ht="28.5" customHeight="1">
      <c r="A43" s="13"/>
      <c r="B43" s="13"/>
      <c r="C43" s="13"/>
      <c r="D43" s="20"/>
      <c r="E43" s="21"/>
      <c r="F43" s="1"/>
      <c r="G43" s="1"/>
      <c r="H43" s="1"/>
    </row>
    <row r="44" spans="4:5" ht="13.5" customHeight="1">
      <c r="D44" s="22"/>
      <c r="E44" s="23"/>
    </row>
    <row r="45" spans="4:5" ht="13.5" customHeight="1">
      <c r="D45" s="14"/>
      <c r="E45" s="15"/>
    </row>
    <row r="46" spans="3:5" ht="13.5" customHeight="1">
      <c r="C46" s="16"/>
      <c r="D46" s="14"/>
      <c r="E46" s="24"/>
    </row>
    <row r="47" spans="3:5" ht="13.5" customHeight="1">
      <c r="C47" s="16"/>
      <c r="D47" s="14"/>
      <c r="E47" s="19"/>
    </row>
    <row r="48" spans="4:5" ht="13.5" customHeight="1">
      <c r="D48" s="14"/>
      <c r="E48" s="15"/>
    </row>
    <row r="49" spans="4:5" ht="28.5" customHeight="1">
      <c r="D49" s="14"/>
      <c r="E49" s="23"/>
    </row>
    <row r="50" spans="4:5" ht="13.5" customHeight="1">
      <c r="D50" s="14"/>
      <c r="E50" s="15"/>
    </row>
    <row r="51" spans="4:5" ht="13.5" customHeight="1">
      <c r="D51" s="14"/>
      <c r="E51" s="25"/>
    </row>
    <row r="52" spans="4:5" ht="13.5" customHeight="1">
      <c r="D52" s="20"/>
      <c r="E52" s="21"/>
    </row>
    <row r="53" spans="2:5" ht="13.5" customHeight="1">
      <c r="B53" s="16"/>
      <c r="D53" s="20"/>
      <c r="E53" s="26"/>
    </row>
    <row r="54" spans="3:5" ht="22.5" customHeight="1">
      <c r="C54" s="16"/>
      <c r="D54" s="20"/>
      <c r="E54" s="27"/>
    </row>
    <row r="55" spans="3:5" ht="13.5" customHeight="1">
      <c r="C55" s="16"/>
      <c r="D55" s="22"/>
      <c r="E55" s="19"/>
    </row>
    <row r="56" spans="4:5" ht="13.5" customHeight="1">
      <c r="D56" s="14"/>
      <c r="E56" s="15"/>
    </row>
    <row r="57" spans="2:5" ht="13.5" customHeight="1">
      <c r="B57" s="16"/>
      <c r="D57" s="14"/>
      <c r="E57" s="17"/>
    </row>
    <row r="58" spans="3:5" ht="13.5" customHeight="1">
      <c r="C58" s="16"/>
      <c r="D58" s="14"/>
      <c r="E58" s="26"/>
    </row>
    <row r="59" spans="3:5" ht="13.5" customHeight="1">
      <c r="C59" s="16"/>
      <c r="D59" s="22"/>
      <c r="E59" s="19"/>
    </row>
    <row r="60" spans="4:5" ht="13.5" customHeight="1">
      <c r="D60" s="20"/>
      <c r="E60" s="15"/>
    </row>
    <row r="61" spans="3:5" ht="13.5" customHeight="1">
      <c r="C61" s="16"/>
      <c r="D61" s="20"/>
      <c r="E61" s="26"/>
    </row>
    <row r="62" spans="4:5" ht="13.5" customHeight="1">
      <c r="D62" s="22"/>
      <c r="E62" s="25"/>
    </row>
    <row r="63" spans="4:5" ht="13.5" customHeight="1">
      <c r="D63" s="14"/>
      <c r="E63" s="15"/>
    </row>
    <row r="64" spans="4:5" ht="13.5" customHeight="1">
      <c r="D64" s="22"/>
      <c r="E64" s="19"/>
    </row>
    <row r="65" spans="4:5" ht="22.5" customHeight="1">
      <c r="D65" s="14"/>
      <c r="E65" s="15"/>
    </row>
    <row r="66" spans="4:5" ht="13.5" customHeight="1">
      <c r="D66" s="14"/>
      <c r="E66" s="15"/>
    </row>
    <row r="67" spans="1:5" ht="13.5" customHeight="1">
      <c r="A67" s="16"/>
      <c r="D67" s="28"/>
      <c r="E67" s="26"/>
    </row>
    <row r="68" spans="2:5" ht="13.5" customHeight="1">
      <c r="B68" s="16"/>
      <c r="C68" s="16"/>
      <c r="D68" s="29"/>
      <c r="E68" s="26"/>
    </row>
    <row r="69" spans="2:5" ht="13.5" customHeight="1">
      <c r="B69" s="16"/>
      <c r="C69" s="16"/>
      <c r="D69" s="29"/>
      <c r="E69" s="17"/>
    </row>
    <row r="70" spans="2:5" ht="13.5" customHeight="1">
      <c r="B70" s="16"/>
      <c r="C70" s="16"/>
      <c r="D70" s="22"/>
      <c r="E70" s="23"/>
    </row>
    <row r="71" spans="4:5" ht="13.5" customHeight="1">
      <c r="D71" s="14"/>
      <c r="E71" s="15"/>
    </row>
    <row r="72" spans="2:5" ht="13.5" customHeight="1">
      <c r="B72" s="16"/>
      <c r="D72" s="14"/>
      <c r="E72" s="26"/>
    </row>
    <row r="73" spans="3:5" ht="13.5" customHeight="1">
      <c r="C73" s="16"/>
      <c r="D73" s="14"/>
      <c r="E73" s="17"/>
    </row>
    <row r="74" spans="3:5" ht="12.75">
      <c r="C74" s="16"/>
      <c r="D74" s="22"/>
      <c r="E74" s="19"/>
    </row>
    <row r="75" spans="4:5" ht="12.75">
      <c r="D75" s="14"/>
      <c r="E75" s="15"/>
    </row>
    <row r="76" spans="4:5" ht="12.75">
      <c r="D76" s="14"/>
      <c r="E76" s="15"/>
    </row>
    <row r="77" spans="4:5" ht="12.75">
      <c r="D77" s="30"/>
      <c r="E77" s="31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14"/>
      <c r="E80" s="15"/>
    </row>
    <row r="81" spans="4:5" ht="12.75">
      <c r="D81" s="22"/>
      <c r="E81" s="19"/>
    </row>
    <row r="82" spans="4:5" ht="12.75">
      <c r="D82" s="14"/>
      <c r="E82" s="15"/>
    </row>
    <row r="83" spans="4:5" ht="12.75">
      <c r="D83" s="22"/>
      <c r="E83" s="19"/>
    </row>
    <row r="84" spans="4:5" ht="12.75">
      <c r="D84" s="14"/>
      <c r="E84" s="15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14"/>
      <c r="E87" s="15"/>
    </row>
    <row r="88" spans="1:5" ht="12.75">
      <c r="A88" s="32"/>
      <c r="B88" s="32"/>
      <c r="C88" s="32"/>
      <c r="D88" s="33"/>
      <c r="E88" s="34"/>
    </row>
    <row r="89" spans="3:5" ht="12.75">
      <c r="C89" s="16"/>
      <c r="D89" s="14"/>
      <c r="E89" s="17"/>
    </row>
    <row r="90" spans="4:5" ht="12.75">
      <c r="D90" s="35"/>
      <c r="E90" s="36"/>
    </row>
    <row r="91" spans="4:5" ht="28.5" customHeight="1">
      <c r="D91" s="14"/>
      <c r="E91" s="15"/>
    </row>
    <row r="92" spans="4:5" ht="12.75">
      <c r="D92" s="30"/>
      <c r="E92" s="31"/>
    </row>
    <row r="93" spans="4:5" ht="12.75">
      <c r="D93" s="30"/>
      <c r="E93" s="31"/>
    </row>
    <row r="94" spans="4:5" ht="12.75">
      <c r="D94" s="14"/>
      <c r="E94" s="15"/>
    </row>
    <row r="95" spans="4:5" ht="12.75">
      <c r="D95" s="22"/>
      <c r="E95" s="19"/>
    </row>
    <row r="96" spans="4:5" ht="12.75">
      <c r="D96" s="14"/>
      <c r="E96" s="15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30"/>
      <c r="E100" s="31"/>
    </row>
    <row r="101" spans="4:5" ht="12.75">
      <c r="D101" s="22"/>
      <c r="E101" s="36"/>
    </row>
    <row r="102" spans="4:5" ht="12.75">
      <c r="D102" s="20"/>
      <c r="E102" s="31"/>
    </row>
    <row r="103" spans="4:5" ht="12.75">
      <c r="D103" s="22"/>
      <c r="E103" s="19"/>
    </row>
    <row r="104" spans="4:5" ht="12.75">
      <c r="D104" s="14"/>
      <c r="E104" s="15"/>
    </row>
    <row r="105" spans="3:5" ht="12.75">
      <c r="C105" s="16"/>
      <c r="D105" s="14"/>
      <c r="E105" s="17"/>
    </row>
    <row r="106" spans="4:5" ht="12.75">
      <c r="D106" s="20"/>
      <c r="E106" s="19"/>
    </row>
    <row r="107" spans="4:5" ht="12.75">
      <c r="D107" s="20"/>
      <c r="E107" s="31"/>
    </row>
    <row r="108" spans="3:5" ht="12.75">
      <c r="C108" s="16"/>
      <c r="D108" s="20"/>
      <c r="E108" s="37"/>
    </row>
    <row r="109" spans="3:5" ht="12.75">
      <c r="C109" s="16"/>
      <c r="D109" s="22"/>
      <c r="E109" s="23"/>
    </row>
    <row r="110" spans="4:5" ht="12.75">
      <c r="D110" s="14"/>
      <c r="E110" s="15"/>
    </row>
    <row r="111" spans="4:5" ht="12.75">
      <c r="D111" s="35"/>
      <c r="E111" s="38"/>
    </row>
    <row r="112" spans="4:5" ht="12.75">
      <c r="D112" s="30"/>
      <c r="E112" s="31"/>
    </row>
    <row r="113" spans="2:5" ht="12.75">
      <c r="B113" s="16"/>
      <c r="D113" s="30"/>
      <c r="E113" s="39"/>
    </row>
    <row r="114" spans="3:5" ht="12.75">
      <c r="C114" s="16"/>
      <c r="D114" s="30"/>
      <c r="E114" s="39"/>
    </row>
    <row r="115" spans="4:5" ht="11.25" customHeight="1">
      <c r="D115" s="35"/>
      <c r="E115" s="36"/>
    </row>
    <row r="116" spans="4:5" ht="24" customHeight="1">
      <c r="D116" s="30"/>
      <c r="E116" s="31"/>
    </row>
    <row r="117" spans="2:5" ht="15" customHeight="1">
      <c r="B117" s="16"/>
      <c r="D117" s="30"/>
      <c r="E117" s="40"/>
    </row>
    <row r="118" spans="3:5" ht="11.25" customHeight="1">
      <c r="C118" s="16"/>
      <c r="D118" s="30"/>
      <c r="E118" s="17"/>
    </row>
    <row r="119" spans="3:5" ht="12.75">
      <c r="C119" s="16"/>
      <c r="D119" s="22"/>
      <c r="E119" s="23"/>
    </row>
    <row r="120" spans="4:5" ht="13.5" customHeight="1">
      <c r="D120" s="14"/>
      <c r="E120" s="15"/>
    </row>
    <row r="121" spans="3:5" ht="12.75" customHeight="1">
      <c r="C121" s="16"/>
      <c r="D121" s="14"/>
      <c r="E121" s="37"/>
    </row>
    <row r="122" spans="4:5" ht="12.75" customHeight="1">
      <c r="D122" s="35"/>
      <c r="E122" s="36"/>
    </row>
    <row r="123" spans="4:5" ht="12.75">
      <c r="D123" s="30"/>
      <c r="E123" s="31"/>
    </row>
    <row r="124" spans="4:5" ht="12.75">
      <c r="D124" s="14"/>
      <c r="E124" s="15"/>
    </row>
    <row r="125" spans="1:5" ht="15.75">
      <c r="A125" s="41"/>
      <c r="B125" s="6"/>
      <c r="C125" s="6"/>
      <c r="D125" s="6"/>
      <c r="E125" s="26"/>
    </row>
    <row r="126" spans="1:5" ht="12.75">
      <c r="A126" s="16"/>
      <c r="D126" s="28"/>
      <c r="E126" s="26"/>
    </row>
    <row r="127" spans="1:5" ht="12.75">
      <c r="A127" s="16"/>
      <c r="B127" s="16"/>
      <c r="D127" s="28"/>
      <c r="E127" s="17"/>
    </row>
    <row r="128" spans="3:5" ht="19.5" customHeight="1">
      <c r="C128" s="16"/>
      <c r="D128" s="14"/>
      <c r="E128" s="26"/>
    </row>
    <row r="129" spans="4:5" ht="15" customHeight="1">
      <c r="D129" s="18"/>
      <c r="E129" s="19"/>
    </row>
    <row r="130" spans="2:5" ht="12.75">
      <c r="B130" s="16"/>
      <c r="D130" s="14"/>
      <c r="E130" s="17"/>
    </row>
    <row r="131" spans="3:5" ht="12.75">
      <c r="C131" s="16"/>
      <c r="D131" s="14"/>
      <c r="E131" s="17"/>
    </row>
    <row r="132" spans="4:5" ht="12.75">
      <c r="D132" s="22"/>
      <c r="E132" s="23"/>
    </row>
    <row r="133" spans="3:5" ht="12.75">
      <c r="C133" s="16"/>
      <c r="D133" s="14"/>
      <c r="E133" s="24"/>
    </row>
    <row r="134" spans="4:5" ht="12.75">
      <c r="D134" s="14"/>
      <c r="E134" s="23"/>
    </row>
    <row r="135" spans="2:5" ht="12.75">
      <c r="B135" s="16"/>
      <c r="D135" s="20"/>
      <c r="E135" s="26"/>
    </row>
    <row r="136" spans="3:5" ht="22.5" customHeight="1">
      <c r="C136" s="16"/>
      <c r="D136" s="20"/>
      <c r="E136" s="27"/>
    </row>
    <row r="137" spans="4:5" ht="12.75">
      <c r="D137" s="22"/>
      <c r="E137" s="19"/>
    </row>
    <row r="138" spans="1:5" ht="12.75">
      <c r="A138" s="16"/>
      <c r="D138" s="28"/>
      <c r="E138" s="26"/>
    </row>
    <row r="139" spans="2:5" ht="12.75">
      <c r="B139" s="16"/>
      <c r="D139" s="14"/>
      <c r="E139" s="26"/>
    </row>
    <row r="140" spans="3:5" ht="12.75">
      <c r="C140" s="16"/>
      <c r="D140" s="14"/>
      <c r="E140" s="17"/>
    </row>
    <row r="141" spans="3:5" ht="13.5" customHeight="1">
      <c r="C141" s="16"/>
      <c r="D141" s="22"/>
      <c r="E141" s="19"/>
    </row>
    <row r="142" spans="3:5" ht="13.5" customHeight="1">
      <c r="C142" s="16"/>
      <c r="D142" s="14"/>
      <c r="E142" s="17"/>
    </row>
    <row r="143" spans="4:5" ht="13.5" customHeight="1">
      <c r="D143" s="35"/>
      <c r="E143" s="36"/>
    </row>
    <row r="144" spans="3:5" ht="12.75">
      <c r="C144" s="16"/>
      <c r="D144" s="20"/>
      <c r="E144" s="37"/>
    </row>
    <row r="145" spans="3:5" ht="12.75">
      <c r="C145" s="16"/>
      <c r="D145" s="22"/>
      <c r="E145" s="23"/>
    </row>
    <row r="146" spans="4:5" ht="12.75">
      <c r="D146" s="35"/>
      <c r="E146" s="42"/>
    </row>
    <row r="147" spans="2:5" ht="12.75">
      <c r="B147" s="16"/>
      <c r="D147" s="30"/>
      <c r="E147" s="40"/>
    </row>
    <row r="148" spans="3:5" ht="12.75">
      <c r="C148" s="16"/>
      <c r="D148" s="30"/>
      <c r="E148" s="17"/>
    </row>
    <row r="149" spans="3:5" ht="12.75">
      <c r="C149" s="16"/>
      <c r="D149" s="22"/>
      <c r="E149" s="23"/>
    </row>
    <row r="150" spans="3:5" ht="12.75">
      <c r="C150" s="16"/>
      <c r="D150" s="22"/>
      <c r="E150" s="23"/>
    </row>
    <row r="151" spans="4:5" ht="12.75">
      <c r="D151" s="14"/>
      <c r="E151" s="15"/>
    </row>
    <row r="152" spans="1:8" ht="18">
      <c r="A152" s="186"/>
      <c r="B152" s="187"/>
      <c r="C152" s="187"/>
      <c r="D152" s="187"/>
      <c r="E152" s="187"/>
      <c r="F152" s="43"/>
      <c r="G152" s="43"/>
      <c r="H152" s="43"/>
    </row>
    <row r="153" spans="1:5" ht="12.75">
      <c r="A153" s="32"/>
      <c r="B153" s="32"/>
      <c r="C153" s="32"/>
      <c r="D153" s="33"/>
      <c r="E153" s="34"/>
    </row>
    <row r="155" spans="1:8" s="43" customFormat="1" ht="18" customHeight="1">
      <c r="A155" s="45"/>
      <c r="B155" s="16"/>
      <c r="C155" s="16"/>
      <c r="D155" s="46"/>
      <c r="E155" s="5"/>
      <c r="F155" s="1"/>
      <c r="G155" s="1"/>
      <c r="H155" s="1"/>
    </row>
    <row r="156" spans="1:5" ht="28.5" customHeight="1">
      <c r="A156" s="16"/>
      <c r="B156" s="16"/>
      <c r="C156" s="16"/>
      <c r="D156" s="46"/>
      <c r="E156" s="5"/>
    </row>
    <row r="157" spans="1:5" ht="12.75">
      <c r="A157" s="16"/>
      <c r="B157" s="16"/>
      <c r="C157" s="16"/>
      <c r="D157" s="46"/>
      <c r="E157" s="5"/>
    </row>
    <row r="158" spans="1:5" ht="12.75">
      <c r="A158" s="16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3" ht="17.25" customHeight="1">
      <c r="A160" s="16"/>
      <c r="B160" s="16"/>
      <c r="C160" s="16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47"/>
    </row>
    <row r="163" spans="1:5" ht="12.75">
      <c r="A163" s="16"/>
      <c r="B163" s="16"/>
      <c r="C163" s="16"/>
      <c r="D163" s="46"/>
      <c r="E163" s="5"/>
    </row>
    <row r="164" spans="1:5" ht="12.75">
      <c r="A164" s="16"/>
      <c r="B164" s="16"/>
      <c r="C164" s="16"/>
      <c r="D164" s="46"/>
      <c r="E164" s="24"/>
    </row>
    <row r="165" spans="4:5" ht="12.75">
      <c r="D165" s="22"/>
      <c r="E165" s="25"/>
    </row>
    <row r="167" ht="22.5" customHeight="1"/>
    <row r="168" ht="22.5" customHeight="1"/>
  </sheetData>
  <sheetProtection/>
  <mergeCells count="8">
    <mergeCell ref="A1:H1"/>
    <mergeCell ref="B14:H14"/>
    <mergeCell ref="B16:H16"/>
    <mergeCell ref="B27:H27"/>
    <mergeCell ref="B29:H29"/>
    <mergeCell ref="A152:E152"/>
    <mergeCell ref="B3:H3"/>
    <mergeCell ref="B40:H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3"/>
  <sheetViews>
    <sheetView workbookViewId="0" topLeftCell="A1">
      <selection activeCell="C9" sqref="C9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3" customWidth="1"/>
    <col min="4" max="10" width="13.7109375" style="3" customWidth="1"/>
    <col min="11" max="16384" width="11.421875" style="1" customWidth="1"/>
  </cols>
  <sheetData>
    <row r="1" spans="1:10" ht="18" customHeight="1">
      <c r="A1" s="188" t="s">
        <v>14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38.25">
      <c r="A3" s="4" t="s">
        <v>15</v>
      </c>
      <c r="B3" s="86" t="s">
        <v>16</v>
      </c>
      <c r="C3" s="4" t="s">
        <v>46</v>
      </c>
      <c r="D3" s="4" t="s">
        <v>10</v>
      </c>
      <c r="E3" s="4" t="s">
        <v>11</v>
      </c>
      <c r="F3" s="4" t="s">
        <v>52</v>
      </c>
      <c r="G3" s="4" t="s">
        <v>53</v>
      </c>
      <c r="H3" s="4" t="s">
        <v>54</v>
      </c>
      <c r="I3" s="4" t="s">
        <v>55</v>
      </c>
      <c r="J3" s="4" t="s">
        <v>12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61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>
        <v>1013</v>
      </c>
      <c r="B7" s="98" t="s">
        <v>56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57</v>
      </c>
      <c r="B8" s="98" t="s">
        <v>58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40">
        <v>3</v>
      </c>
      <c r="B9" s="141" t="s">
        <v>49</v>
      </c>
      <c r="C9" s="142">
        <f>SUM(D9:H9)</f>
        <v>1459150</v>
      </c>
      <c r="D9" s="142">
        <v>954150</v>
      </c>
      <c r="E9" s="142">
        <v>20000</v>
      </c>
      <c r="F9" s="142">
        <v>230000</v>
      </c>
      <c r="G9" s="142">
        <v>40000</v>
      </c>
      <c r="H9" s="142">
        <v>215000</v>
      </c>
      <c r="I9" s="142"/>
      <c r="J9" s="142"/>
    </row>
    <row r="10" spans="1:10" s="5" customFormat="1" ht="12.75">
      <c r="A10" s="144">
        <v>31</v>
      </c>
      <c r="B10" s="145" t="s">
        <v>17</v>
      </c>
      <c r="C10" s="146">
        <v>704903</v>
      </c>
      <c r="D10" s="146">
        <v>704903</v>
      </c>
      <c r="E10" s="146"/>
      <c r="F10" s="146"/>
      <c r="G10" s="146"/>
      <c r="H10" s="146"/>
      <c r="I10" s="146"/>
      <c r="J10" s="146"/>
    </row>
    <row r="11" spans="1:10" s="5" customFormat="1" ht="12.75">
      <c r="A11" s="148">
        <v>311</v>
      </c>
      <c r="B11" s="149" t="s">
        <v>18</v>
      </c>
      <c r="C11" s="150">
        <v>588073</v>
      </c>
      <c r="D11" s="150">
        <v>588073</v>
      </c>
      <c r="E11" s="150"/>
      <c r="F11" s="150"/>
      <c r="G11" s="150"/>
      <c r="H11" s="150"/>
      <c r="I11" s="150"/>
      <c r="J11" s="150"/>
    </row>
    <row r="12" spans="1:10" ht="12.75">
      <c r="A12" s="94">
        <v>3111</v>
      </c>
      <c r="B12" s="95" t="s">
        <v>59</v>
      </c>
      <c r="C12" s="96">
        <v>588073</v>
      </c>
      <c r="D12" s="96">
        <v>588073</v>
      </c>
      <c r="E12" s="96"/>
      <c r="F12" s="96"/>
      <c r="G12" s="96"/>
      <c r="H12" s="96"/>
      <c r="I12" s="96"/>
      <c r="J12" s="96"/>
    </row>
    <row r="13" spans="1:10" s="5" customFormat="1" ht="12.75">
      <c r="A13" s="148">
        <v>312</v>
      </c>
      <c r="B13" s="149" t="s">
        <v>19</v>
      </c>
      <c r="C13" s="150">
        <v>19800</v>
      </c>
      <c r="D13" s="150">
        <v>19800</v>
      </c>
      <c r="E13" s="150"/>
      <c r="F13" s="150"/>
      <c r="G13" s="150"/>
      <c r="H13" s="150"/>
      <c r="I13" s="150"/>
      <c r="J13" s="150"/>
    </row>
    <row r="14" spans="1:10" ht="12.75">
      <c r="A14" s="94">
        <v>3121</v>
      </c>
      <c r="B14" s="95" t="s">
        <v>19</v>
      </c>
      <c r="C14" s="96">
        <v>19800</v>
      </c>
      <c r="D14" s="96">
        <v>19800</v>
      </c>
      <c r="E14" s="96"/>
      <c r="F14" s="96"/>
      <c r="G14" s="96"/>
      <c r="H14" s="96"/>
      <c r="I14" s="96"/>
      <c r="J14" s="96"/>
    </row>
    <row r="15" spans="1:10" s="5" customFormat="1" ht="12.75">
      <c r="A15" s="148">
        <v>313</v>
      </c>
      <c r="B15" s="149" t="s">
        <v>20</v>
      </c>
      <c r="C15" s="150">
        <v>97030</v>
      </c>
      <c r="D15" s="150">
        <v>97030</v>
      </c>
      <c r="E15" s="150"/>
      <c r="F15" s="150"/>
      <c r="G15" s="150"/>
      <c r="H15" s="150"/>
      <c r="I15" s="150"/>
      <c r="J15" s="150"/>
    </row>
    <row r="16" spans="1:10" ht="12.75">
      <c r="A16" s="94">
        <v>3132</v>
      </c>
      <c r="B16" s="95" t="s">
        <v>60</v>
      </c>
      <c r="C16" s="96">
        <v>97030</v>
      </c>
      <c r="D16" s="96">
        <v>97030</v>
      </c>
      <c r="E16" s="96"/>
      <c r="F16" s="96"/>
      <c r="G16" s="96"/>
      <c r="H16" s="96"/>
      <c r="I16" s="96"/>
      <c r="J16" s="96"/>
    </row>
    <row r="17" spans="1:10" s="5" customFormat="1" ht="12.75">
      <c r="A17" s="144">
        <v>32</v>
      </c>
      <c r="B17" s="145" t="s">
        <v>21</v>
      </c>
      <c r="C17" s="146">
        <f>SUM(D17:H17)</f>
        <v>750147</v>
      </c>
      <c r="D17" s="146">
        <v>245147</v>
      </c>
      <c r="E17" s="146">
        <v>20000</v>
      </c>
      <c r="F17" s="146">
        <v>230000</v>
      </c>
      <c r="G17" s="146">
        <v>40000</v>
      </c>
      <c r="H17" s="146">
        <v>215000</v>
      </c>
      <c r="I17" s="146"/>
      <c r="J17" s="146"/>
    </row>
    <row r="18" spans="1:10" ht="12.75">
      <c r="A18" s="151">
        <v>321</v>
      </c>
      <c r="B18" s="152" t="s">
        <v>22</v>
      </c>
      <c r="C18" s="153">
        <f>SUM(C19:C21)</f>
        <v>34082</v>
      </c>
      <c r="D18" s="150">
        <f>SUM(D19:D21)</f>
        <v>34082</v>
      </c>
      <c r="E18" s="153"/>
      <c r="F18" s="153"/>
      <c r="G18" s="153"/>
      <c r="H18" s="153"/>
      <c r="I18" s="153"/>
      <c r="J18" s="153"/>
    </row>
    <row r="19" spans="1:10" ht="12.75">
      <c r="A19" s="94">
        <v>3211</v>
      </c>
      <c r="B19" s="95" t="s">
        <v>62</v>
      </c>
      <c r="C19" s="96">
        <v>5500</v>
      </c>
      <c r="D19" s="96">
        <v>5500</v>
      </c>
      <c r="E19" s="96"/>
      <c r="F19" s="96"/>
      <c r="G19" s="96"/>
      <c r="H19" s="96"/>
      <c r="I19" s="96"/>
      <c r="J19" s="96"/>
    </row>
    <row r="20" spans="1:10" ht="12.75">
      <c r="A20" s="94">
        <v>3212</v>
      </c>
      <c r="B20" s="95" t="s">
        <v>63</v>
      </c>
      <c r="C20" s="96">
        <v>27082</v>
      </c>
      <c r="D20" s="96">
        <v>27082</v>
      </c>
      <c r="E20" s="96"/>
      <c r="F20" s="96"/>
      <c r="G20" s="96"/>
      <c r="H20" s="96"/>
      <c r="I20" s="96"/>
      <c r="J20" s="96"/>
    </row>
    <row r="21" spans="1:10" ht="12.75">
      <c r="A21" s="94">
        <v>3213</v>
      </c>
      <c r="B21" s="95" t="s">
        <v>64</v>
      </c>
      <c r="C21" s="96">
        <v>1500</v>
      </c>
      <c r="D21" s="96">
        <v>1500</v>
      </c>
      <c r="E21" s="96"/>
      <c r="F21" s="96"/>
      <c r="G21" s="96"/>
      <c r="H21" s="96"/>
      <c r="I21" s="96"/>
      <c r="J21" s="96"/>
    </row>
    <row r="22" spans="1:10" ht="12.75">
      <c r="A22" s="148">
        <v>322</v>
      </c>
      <c r="B22" s="149" t="s">
        <v>23</v>
      </c>
      <c r="C22" s="150">
        <f>SUM(C23:C29)</f>
        <v>532000</v>
      </c>
      <c r="D22" s="150">
        <f>SUM(D23:D29)</f>
        <v>77000</v>
      </c>
      <c r="E22" s="150">
        <v>20000</v>
      </c>
      <c r="F22" s="150">
        <v>200000</v>
      </c>
      <c r="G22" s="150">
        <v>20000</v>
      </c>
      <c r="H22" s="150">
        <v>215000</v>
      </c>
      <c r="I22" s="153"/>
      <c r="J22" s="153"/>
    </row>
    <row r="23" spans="1:10" ht="12.75">
      <c r="A23" s="94">
        <v>3221</v>
      </c>
      <c r="B23" s="95" t="s">
        <v>65</v>
      </c>
      <c r="C23" s="96">
        <v>17000</v>
      </c>
      <c r="D23" s="96">
        <v>17000</v>
      </c>
      <c r="E23" s="96"/>
      <c r="F23" s="96"/>
      <c r="G23" s="96"/>
      <c r="H23" s="96"/>
      <c r="I23" s="96"/>
      <c r="J23" s="96"/>
    </row>
    <row r="24" spans="1:10" ht="12.75">
      <c r="A24" s="94">
        <v>3222</v>
      </c>
      <c r="B24" s="95" t="s">
        <v>66</v>
      </c>
      <c r="C24" s="96">
        <v>4000</v>
      </c>
      <c r="D24" s="96">
        <v>4000</v>
      </c>
      <c r="E24" s="96"/>
      <c r="F24" s="96"/>
      <c r="G24" s="96"/>
      <c r="H24" s="96"/>
      <c r="I24" s="96"/>
      <c r="J24" s="96"/>
    </row>
    <row r="25" spans="1:10" ht="12.75">
      <c r="A25" s="94">
        <v>3222</v>
      </c>
      <c r="B25" s="95" t="s">
        <v>67</v>
      </c>
      <c r="C25" s="96">
        <f>SUM(D25:H25)</f>
        <v>470000</v>
      </c>
      <c r="D25" s="96">
        <v>15000</v>
      </c>
      <c r="E25" s="96">
        <v>20000</v>
      </c>
      <c r="F25" s="96">
        <v>200000</v>
      </c>
      <c r="G25" s="96">
        <v>20000</v>
      </c>
      <c r="H25" s="96">
        <v>215000</v>
      </c>
      <c r="I25" s="96"/>
      <c r="J25" s="96"/>
    </row>
    <row r="26" spans="1:10" ht="12.75">
      <c r="A26" s="94">
        <v>3222</v>
      </c>
      <c r="B26" s="95" t="s">
        <v>68</v>
      </c>
      <c r="C26" s="96">
        <v>0</v>
      </c>
      <c r="D26" s="96">
        <v>0</v>
      </c>
      <c r="E26" s="96"/>
      <c r="F26" s="96"/>
      <c r="G26" s="96"/>
      <c r="H26" s="96"/>
      <c r="I26" s="96"/>
      <c r="J26" s="96"/>
    </row>
    <row r="27" spans="1:10" ht="12.75">
      <c r="A27" s="94">
        <v>3223</v>
      </c>
      <c r="B27" s="95" t="s">
        <v>69</v>
      </c>
      <c r="C27" s="96">
        <v>35000</v>
      </c>
      <c r="D27" s="96">
        <v>35000</v>
      </c>
      <c r="E27" s="96"/>
      <c r="F27" s="96"/>
      <c r="G27" s="96"/>
      <c r="H27" s="96"/>
      <c r="I27" s="96"/>
      <c r="J27" s="96"/>
    </row>
    <row r="28" spans="1:10" ht="12.75">
      <c r="A28" s="94">
        <v>3224</v>
      </c>
      <c r="B28" s="95" t="s">
        <v>70</v>
      </c>
      <c r="C28" s="96">
        <v>3000</v>
      </c>
      <c r="D28" s="96">
        <v>3000</v>
      </c>
      <c r="E28" s="96"/>
      <c r="F28" s="96"/>
      <c r="G28" s="96"/>
      <c r="H28" s="96"/>
      <c r="I28" s="96"/>
      <c r="J28" s="96"/>
    </row>
    <row r="29" spans="1:10" ht="12.75">
      <c r="A29" s="94">
        <v>3225</v>
      </c>
      <c r="B29" s="95" t="s">
        <v>71</v>
      </c>
      <c r="C29" s="96">
        <v>3000</v>
      </c>
      <c r="D29" s="96">
        <v>3000</v>
      </c>
      <c r="E29" s="96"/>
      <c r="F29" s="96"/>
      <c r="G29" s="96"/>
      <c r="H29" s="96"/>
      <c r="I29" s="96"/>
      <c r="J29" s="96"/>
    </row>
    <row r="30" spans="1:10" ht="12.75">
      <c r="A30" s="148">
        <v>323</v>
      </c>
      <c r="B30" s="149" t="s">
        <v>24</v>
      </c>
      <c r="C30" s="150">
        <f>SUM(C31:C38)</f>
        <v>67015</v>
      </c>
      <c r="D30" s="150">
        <f>SUM(D31:D38)</f>
        <v>67015</v>
      </c>
      <c r="E30" s="153"/>
      <c r="F30" s="153"/>
      <c r="G30" s="153"/>
      <c r="H30" s="153"/>
      <c r="I30" s="153"/>
      <c r="J30" s="153"/>
    </row>
    <row r="31" spans="1:10" ht="12.75">
      <c r="A31" s="94">
        <v>3231</v>
      </c>
      <c r="B31" s="95" t="s">
        <v>72</v>
      </c>
      <c r="C31" s="96">
        <v>9000</v>
      </c>
      <c r="D31" s="96">
        <v>9000</v>
      </c>
      <c r="E31" s="96"/>
      <c r="F31" s="96"/>
      <c r="G31" s="96"/>
      <c r="H31" s="96"/>
      <c r="I31" s="96"/>
      <c r="J31" s="96"/>
    </row>
    <row r="32" spans="1:10" ht="12.75">
      <c r="A32" s="94">
        <v>3232</v>
      </c>
      <c r="B32" s="95" t="s">
        <v>73</v>
      </c>
      <c r="C32" s="96">
        <v>15000</v>
      </c>
      <c r="D32" s="96">
        <v>15000</v>
      </c>
      <c r="E32" s="96"/>
      <c r="F32" s="96"/>
      <c r="G32" s="96"/>
      <c r="H32" s="96"/>
      <c r="I32" s="96"/>
      <c r="J32" s="96"/>
    </row>
    <row r="33" spans="1:10" ht="12.75">
      <c r="A33" s="94">
        <v>3233</v>
      </c>
      <c r="B33" s="95" t="s">
        <v>74</v>
      </c>
      <c r="C33" s="96">
        <v>5000</v>
      </c>
      <c r="D33" s="96">
        <v>5000</v>
      </c>
      <c r="E33" s="96"/>
      <c r="F33" s="96"/>
      <c r="G33" s="96"/>
      <c r="H33" s="96"/>
      <c r="I33" s="96"/>
      <c r="J33" s="96"/>
    </row>
    <row r="34" spans="1:10" ht="12.75">
      <c r="A34" s="94">
        <v>3234</v>
      </c>
      <c r="B34" s="95" t="s">
        <v>75</v>
      </c>
      <c r="C34" s="96">
        <v>3000</v>
      </c>
      <c r="D34" s="96">
        <v>3000</v>
      </c>
      <c r="E34" s="96"/>
      <c r="F34" s="96"/>
      <c r="G34" s="96"/>
      <c r="H34" s="96"/>
      <c r="I34" s="96"/>
      <c r="J34" s="96"/>
    </row>
    <row r="35" spans="1:10" ht="12.75">
      <c r="A35" s="94">
        <v>3235</v>
      </c>
      <c r="B35" s="95" t="s">
        <v>76</v>
      </c>
      <c r="C35" s="96">
        <v>15</v>
      </c>
      <c r="D35" s="96">
        <v>15</v>
      </c>
      <c r="E35" s="96"/>
      <c r="F35" s="96"/>
      <c r="G35" s="96"/>
      <c r="H35" s="96"/>
      <c r="I35" s="96"/>
      <c r="J35" s="96"/>
    </row>
    <row r="36" spans="1:10" ht="12.75">
      <c r="A36" s="94">
        <v>3237</v>
      </c>
      <c r="B36" s="95" t="s">
        <v>77</v>
      </c>
      <c r="C36" s="96">
        <v>10000</v>
      </c>
      <c r="D36" s="96">
        <v>10000</v>
      </c>
      <c r="E36" s="96"/>
      <c r="F36" s="96"/>
      <c r="G36" s="96"/>
      <c r="H36" s="96"/>
      <c r="I36" s="96"/>
      <c r="J36" s="96"/>
    </row>
    <row r="37" spans="1:10" ht="12.75">
      <c r="A37" s="94">
        <v>3238</v>
      </c>
      <c r="B37" s="95" t="s">
        <v>78</v>
      </c>
      <c r="C37" s="96">
        <v>10000</v>
      </c>
      <c r="D37" s="96">
        <v>10000</v>
      </c>
      <c r="E37" s="96"/>
      <c r="F37" s="96"/>
      <c r="G37" s="96"/>
      <c r="H37" s="96"/>
      <c r="I37" s="96"/>
      <c r="J37" s="96"/>
    </row>
    <row r="38" spans="1:10" ht="12.75">
      <c r="A38" s="94">
        <v>3239</v>
      </c>
      <c r="B38" s="95" t="s">
        <v>79</v>
      </c>
      <c r="C38" s="96">
        <v>15000</v>
      </c>
      <c r="D38" s="96">
        <v>15000</v>
      </c>
      <c r="E38" s="96"/>
      <c r="F38" s="96"/>
      <c r="G38" s="96"/>
      <c r="H38" s="96"/>
      <c r="I38" s="96"/>
      <c r="J38" s="96"/>
    </row>
    <row r="39" spans="1:10" ht="12.75">
      <c r="A39" s="148">
        <v>329</v>
      </c>
      <c r="B39" s="149" t="s">
        <v>80</v>
      </c>
      <c r="C39" s="150">
        <f>SUM(C40:C45)</f>
        <v>117050</v>
      </c>
      <c r="D39" s="150">
        <f>SUM(D40:D45)</f>
        <v>67050</v>
      </c>
      <c r="E39" s="153"/>
      <c r="F39" s="150">
        <v>30000</v>
      </c>
      <c r="G39" s="150">
        <v>20000</v>
      </c>
      <c r="H39" s="153"/>
      <c r="I39" s="153"/>
      <c r="J39" s="153"/>
    </row>
    <row r="40" spans="1:10" ht="12.75">
      <c r="A40" s="94">
        <v>3292</v>
      </c>
      <c r="B40" s="95" t="s">
        <v>81</v>
      </c>
      <c r="C40" s="96">
        <v>12000</v>
      </c>
      <c r="D40" s="96">
        <v>12000</v>
      </c>
      <c r="E40" s="96"/>
      <c r="F40" s="96"/>
      <c r="G40" s="96"/>
      <c r="H40" s="96"/>
      <c r="I40" s="96"/>
      <c r="J40" s="96"/>
    </row>
    <row r="41" spans="1:10" ht="12.75">
      <c r="A41" s="94">
        <v>3293</v>
      </c>
      <c r="B41" s="95" t="s">
        <v>82</v>
      </c>
      <c r="C41" s="96">
        <v>7000</v>
      </c>
      <c r="D41" s="96">
        <v>7000</v>
      </c>
      <c r="E41" s="96"/>
      <c r="F41" s="96"/>
      <c r="G41" s="96"/>
      <c r="H41" s="96"/>
      <c r="I41" s="96"/>
      <c r="J41" s="96"/>
    </row>
    <row r="42" spans="1:10" ht="12.75">
      <c r="A42" s="94">
        <v>3294</v>
      </c>
      <c r="B42" s="95" t="s">
        <v>83</v>
      </c>
      <c r="C42" s="96">
        <v>1000</v>
      </c>
      <c r="D42" s="96">
        <v>1000</v>
      </c>
      <c r="E42" s="96"/>
      <c r="F42" s="96"/>
      <c r="G42" s="96"/>
      <c r="H42" s="96"/>
      <c r="I42" s="96"/>
      <c r="J42" s="96"/>
    </row>
    <row r="43" spans="1:10" ht="12.75">
      <c r="A43" s="94">
        <v>3295</v>
      </c>
      <c r="B43" s="95" t="s">
        <v>84</v>
      </c>
      <c r="C43" s="96">
        <v>2000</v>
      </c>
      <c r="D43" s="96">
        <v>2000</v>
      </c>
      <c r="E43" s="96"/>
      <c r="F43" s="96"/>
      <c r="G43" s="96"/>
      <c r="H43" s="96"/>
      <c r="I43" s="96"/>
      <c r="J43" s="96"/>
    </row>
    <row r="44" spans="1:10" ht="12.75">
      <c r="A44" s="94">
        <v>3299</v>
      </c>
      <c r="B44" s="95" t="s">
        <v>85</v>
      </c>
      <c r="C44" s="96">
        <f>SUM(D44:G44)</f>
        <v>85000</v>
      </c>
      <c r="D44" s="96">
        <v>35000</v>
      </c>
      <c r="E44" s="96"/>
      <c r="F44" s="96">
        <v>30000</v>
      </c>
      <c r="G44" s="96">
        <v>20000</v>
      </c>
      <c r="H44" s="96"/>
      <c r="I44" s="96"/>
      <c r="J44" s="96"/>
    </row>
    <row r="45" spans="1:10" ht="12.75">
      <c r="A45" s="94">
        <v>3299</v>
      </c>
      <c r="B45" s="95" t="s">
        <v>80</v>
      </c>
      <c r="C45" s="96">
        <v>10050</v>
      </c>
      <c r="D45" s="96">
        <v>10050</v>
      </c>
      <c r="E45" s="96"/>
      <c r="F45" s="96"/>
      <c r="G45" s="96"/>
      <c r="H45" s="96"/>
      <c r="I45" s="96"/>
      <c r="J45" s="96"/>
    </row>
    <row r="46" spans="1:10" s="5" customFormat="1" ht="12.75">
      <c r="A46" s="144">
        <v>34</v>
      </c>
      <c r="B46" s="145" t="s">
        <v>25</v>
      </c>
      <c r="C46" s="146">
        <v>4100</v>
      </c>
      <c r="D46" s="146">
        <v>4100</v>
      </c>
      <c r="E46" s="146"/>
      <c r="F46" s="146"/>
      <c r="G46" s="146"/>
      <c r="H46" s="146"/>
      <c r="I46" s="146"/>
      <c r="J46" s="146"/>
    </row>
    <row r="47" spans="1:10" ht="12.75">
      <c r="A47" s="148">
        <v>343</v>
      </c>
      <c r="B47" s="149" t="s">
        <v>26</v>
      </c>
      <c r="C47" s="150">
        <v>4100</v>
      </c>
      <c r="D47" s="150">
        <v>4100</v>
      </c>
      <c r="E47" s="153"/>
      <c r="F47" s="153"/>
      <c r="G47" s="153"/>
      <c r="H47" s="153"/>
      <c r="I47" s="153"/>
      <c r="J47" s="153"/>
    </row>
    <row r="48" spans="1:10" ht="12.75">
      <c r="A48" s="94">
        <v>3431</v>
      </c>
      <c r="B48" s="95" t="s">
        <v>87</v>
      </c>
      <c r="C48" s="96">
        <v>4000</v>
      </c>
      <c r="D48" s="96">
        <v>4000</v>
      </c>
      <c r="E48" s="96"/>
      <c r="F48" s="96"/>
      <c r="G48" s="96"/>
      <c r="H48" s="96"/>
      <c r="I48" s="96"/>
      <c r="J48" s="96"/>
    </row>
    <row r="49" spans="1:10" ht="12.75">
      <c r="A49" s="94">
        <v>3433</v>
      </c>
      <c r="B49" s="95" t="s">
        <v>86</v>
      </c>
      <c r="C49" s="96">
        <v>100</v>
      </c>
      <c r="D49" s="96">
        <v>100</v>
      </c>
      <c r="E49" s="96"/>
      <c r="F49" s="96"/>
      <c r="G49" s="96"/>
      <c r="H49" s="96"/>
      <c r="I49" s="96"/>
      <c r="J49" s="96"/>
    </row>
    <row r="50" spans="1:10" ht="25.5">
      <c r="A50" s="140">
        <v>4</v>
      </c>
      <c r="B50" s="141" t="s">
        <v>27</v>
      </c>
      <c r="C50" s="142">
        <v>23450</v>
      </c>
      <c r="D50" s="142">
        <v>23450</v>
      </c>
      <c r="E50" s="143"/>
      <c r="F50" s="143"/>
      <c r="G50" s="143"/>
      <c r="H50" s="143"/>
      <c r="I50" s="143"/>
      <c r="J50" s="143"/>
    </row>
    <row r="51" spans="1:10" ht="25.5">
      <c r="A51" s="144">
        <v>42</v>
      </c>
      <c r="B51" s="145" t="s">
        <v>51</v>
      </c>
      <c r="C51" s="146">
        <v>23450</v>
      </c>
      <c r="D51" s="146">
        <v>23450</v>
      </c>
      <c r="E51" s="147"/>
      <c r="F51" s="147"/>
      <c r="G51" s="147"/>
      <c r="H51" s="147"/>
      <c r="I51" s="147"/>
      <c r="J51" s="147"/>
    </row>
    <row r="52" spans="1:10" ht="12.75">
      <c r="A52" s="148">
        <v>422</v>
      </c>
      <c r="B52" s="149" t="s">
        <v>88</v>
      </c>
      <c r="C52" s="150">
        <v>13450</v>
      </c>
      <c r="D52" s="150">
        <v>13450</v>
      </c>
      <c r="E52" s="153"/>
      <c r="F52" s="153"/>
      <c r="G52" s="153"/>
      <c r="H52" s="153"/>
      <c r="I52" s="153"/>
      <c r="J52" s="153"/>
    </row>
    <row r="53" spans="1:10" ht="12.75">
      <c r="A53" s="94">
        <v>4221</v>
      </c>
      <c r="B53" s="95" t="s">
        <v>89</v>
      </c>
      <c r="C53" s="96">
        <v>13450</v>
      </c>
      <c r="D53" s="96">
        <v>13450</v>
      </c>
      <c r="E53" s="96"/>
      <c r="F53" s="96"/>
      <c r="G53" s="96"/>
      <c r="H53" s="96"/>
      <c r="I53" s="96"/>
      <c r="J53" s="96"/>
    </row>
    <row r="54" spans="1:10" s="5" customFormat="1" ht="12.75">
      <c r="A54" s="148">
        <v>424</v>
      </c>
      <c r="B54" s="149" t="s">
        <v>90</v>
      </c>
      <c r="C54" s="150">
        <v>10000</v>
      </c>
      <c r="D54" s="150">
        <v>10000</v>
      </c>
      <c r="E54" s="150"/>
      <c r="F54" s="150"/>
      <c r="G54" s="150"/>
      <c r="H54" s="150"/>
      <c r="I54" s="150"/>
      <c r="J54" s="150"/>
    </row>
    <row r="55" spans="1:10" ht="12.75">
      <c r="A55" s="94">
        <v>4241</v>
      </c>
      <c r="B55" s="95" t="s">
        <v>91</v>
      </c>
      <c r="C55" s="96"/>
      <c r="D55" s="96">
        <v>0</v>
      </c>
      <c r="E55" s="96"/>
      <c r="F55" s="96"/>
      <c r="G55" s="96"/>
      <c r="H55" s="96"/>
      <c r="I55" s="96"/>
      <c r="J55" s="96"/>
    </row>
    <row r="56" spans="1:10" s="5" customFormat="1" ht="13.5" thickBot="1">
      <c r="A56" s="132">
        <v>4242</v>
      </c>
      <c r="B56" s="133" t="s">
        <v>92</v>
      </c>
      <c r="C56" s="134">
        <v>10000</v>
      </c>
      <c r="D56" s="135">
        <v>10000</v>
      </c>
      <c r="E56" s="134"/>
      <c r="F56" s="134"/>
      <c r="G56" s="134"/>
      <c r="H56" s="134"/>
      <c r="I56" s="134"/>
      <c r="J56" s="134"/>
    </row>
    <row r="57" spans="1:18" s="139" customFormat="1" ht="13.5" thickBot="1">
      <c r="A57" s="136"/>
      <c r="B57" s="137" t="s">
        <v>93</v>
      </c>
      <c r="C57" s="138">
        <f>SUM(D57:H57)</f>
        <v>1482600</v>
      </c>
      <c r="D57" s="138">
        <v>977600</v>
      </c>
      <c r="E57" s="138">
        <v>20000</v>
      </c>
      <c r="F57" s="138">
        <v>230000</v>
      </c>
      <c r="G57" s="138">
        <v>40000</v>
      </c>
      <c r="H57" s="138">
        <v>215000</v>
      </c>
      <c r="I57" s="138"/>
      <c r="J57" s="154"/>
      <c r="K57" s="5"/>
      <c r="L57" s="5"/>
      <c r="M57" s="5"/>
      <c r="N57" s="5"/>
      <c r="O57" s="5"/>
      <c r="P57" s="5"/>
      <c r="Q57" s="5"/>
      <c r="R57" s="5"/>
    </row>
    <row r="58" spans="1:10" ht="12.75">
      <c r="A58" s="189"/>
      <c r="B58" s="190"/>
      <c r="C58" s="190"/>
      <c r="D58" s="190"/>
      <c r="E58" s="190"/>
      <c r="F58" s="190"/>
      <c r="G58" s="190"/>
      <c r="H58" s="190"/>
      <c r="I58" s="190"/>
      <c r="J58" s="191"/>
    </row>
    <row r="59" spans="1:10" s="5" customFormat="1" ht="12.7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4"/>
    </row>
    <row r="60" spans="1:10" s="5" customFormat="1" ht="12.75" customHeight="1">
      <c r="A60" s="192"/>
      <c r="B60" s="193"/>
      <c r="C60" s="193"/>
      <c r="D60" s="193"/>
      <c r="E60" s="193"/>
      <c r="F60" s="193"/>
      <c r="G60" s="193"/>
      <c r="H60" s="193"/>
      <c r="I60" s="193"/>
      <c r="J60" s="194"/>
    </row>
    <row r="61" spans="1:10" s="5" customFormat="1" ht="12.75" customHeight="1">
      <c r="A61" s="192"/>
      <c r="B61" s="193"/>
      <c r="C61" s="193"/>
      <c r="D61" s="193"/>
      <c r="E61" s="193"/>
      <c r="F61" s="193"/>
      <c r="G61" s="193"/>
      <c r="H61" s="193"/>
      <c r="I61" s="193"/>
      <c r="J61" s="194"/>
    </row>
    <row r="62" spans="1:10" s="5" customFormat="1" ht="12.75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4"/>
    </row>
    <row r="63" spans="1:10" s="5" customFormat="1" ht="12.75" customHeight="1">
      <c r="A63" s="192"/>
      <c r="B63" s="193"/>
      <c r="C63" s="193"/>
      <c r="D63" s="193"/>
      <c r="E63" s="193"/>
      <c r="F63" s="193"/>
      <c r="G63" s="193"/>
      <c r="H63" s="193"/>
      <c r="I63" s="193"/>
      <c r="J63" s="194"/>
    </row>
    <row r="64" spans="1:10" s="5" customFormat="1" ht="12.75" customHeight="1">
      <c r="A64" s="192"/>
      <c r="B64" s="193"/>
      <c r="C64" s="193"/>
      <c r="D64" s="193"/>
      <c r="E64" s="193"/>
      <c r="F64" s="193"/>
      <c r="G64" s="193"/>
      <c r="H64" s="193"/>
      <c r="I64" s="193"/>
      <c r="J64" s="194"/>
    </row>
    <row r="65" spans="1:10" s="5" customFormat="1" ht="50.25" customHeight="1">
      <c r="A65" s="192"/>
      <c r="B65" s="193"/>
      <c r="C65" s="193"/>
      <c r="D65" s="193"/>
      <c r="E65" s="193"/>
      <c r="F65" s="193"/>
      <c r="G65" s="193"/>
      <c r="H65" s="193"/>
      <c r="I65" s="193"/>
      <c r="J65" s="194"/>
    </row>
    <row r="66" spans="1:10" s="5" customFormat="1" ht="12.75" customHeight="1">
      <c r="A66" s="192"/>
      <c r="B66" s="193"/>
      <c r="C66" s="193"/>
      <c r="D66" s="193"/>
      <c r="E66" s="193"/>
      <c r="F66" s="193"/>
      <c r="G66" s="193"/>
      <c r="H66" s="193"/>
      <c r="I66" s="193"/>
      <c r="J66" s="194"/>
    </row>
    <row r="67" spans="1:10" s="5" customFormat="1" ht="39" customHeight="1">
      <c r="A67" s="192"/>
      <c r="B67" s="193"/>
      <c r="C67" s="193"/>
      <c r="D67" s="193"/>
      <c r="E67" s="193"/>
      <c r="F67" s="193"/>
      <c r="G67" s="193"/>
      <c r="H67" s="193"/>
      <c r="I67" s="193"/>
      <c r="J67" s="194"/>
    </row>
    <row r="68" spans="1:10" s="5" customFormat="1" ht="12.75">
      <c r="A68" s="192"/>
      <c r="B68" s="193"/>
      <c r="C68" s="193"/>
      <c r="D68" s="193"/>
      <c r="E68" s="193"/>
      <c r="F68" s="193"/>
      <c r="G68" s="193"/>
      <c r="H68" s="193"/>
      <c r="I68" s="193"/>
      <c r="J68" s="194"/>
    </row>
    <row r="69" spans="1:10" s="5" customFormat="1" ht="12.75">
      <c r="A69" s="192"/>
      <c r="B69" s="193"/>
      <c r="C69" s="193"/>
      <c r="D69" s="193"/>
      <c r="E69" s="193"/>
      <c r="F69" s="193"/>
      <c r="G69" s="193"/>
      <c r="H69" s="193"/>
      <c r="I69" s="193"/>
      <c r="J69" s="194"/>
    </row>
    <row r="70" spans="1:10" s="5" customFormat="1" ht="37.5" customHeight="1">
      <c r="A70" s="192"/>
      <c r="B70" s="193"/>
      <c r="C70" s="193"/>
      <c r="D70" s="193"/>
      <c r="E70" s="193"/>
      <c r="F70" s="193"/>
      <c r="G70" s="193"/>
      <c r="H70" s="193"/>
      <c r="I70" s="193"/>
      <c r="J70" s="194"/>
    </row>
    <row r="71" spans="1:10" s="5" customFormat="1" ht="268.5" customHeight="1">
      <c r="A71" s="195"/>
      <c r="B71" s="196"/>
      <c r="C71" s="196"/>
      <c r="D71" s="196"/>
      <c r="E71" s="196"/>
      <c r="F71" s="196"/>
      <c r="G71" s="196"/>
      <c r="H71" s="196"/>
      <c r="I71" s="196"/>
      <c r="J71" s="197"/>
    </row>
    <row r="72" spans="1:10" ht="15" customHeight="1">
      <c r="A72" s="61"/>
      <c r="B72" s="8"/>
      <c r="C72" s="1"/>
      <c r="D72" s="1"/>
      <c r="E72" s="1"/>
      <c r="F72" s="1"/>
      <c r="G72" s="1"/>
      <c r="H72" s="1"/>
      <c r="I72" s="1"/>
      <c r="J72" s="1"/>
    </row>
    <row r="73" spans="1:10" ht="38.25">
      <c r="A73" s="4" t="s">
        <v>15</v>
      </c>
      <c r="B73" s="86" t="s">
        <v>16</v>
      </c>
      <c r="C73" s="4" t="s">
        <v>47</v>
      </c>
      <c r="D73" s="4" t="s">
        <v>10</v>
      </c>
      <c r="E73" s="4" t="s">
        <v>11</v>
      </c>
      <c r="F73" s="4" t="s">
        <v>52</v>
      </c>
      <c r="G73" s="4" t="s">
        <v>53</v>
      </c>
      <c r="H73" s="4" t="s">
        <v>54</v>
      </c>
      <c r="I73" s="4" t="s">
        <v>55</v>
      </c>
      <c r="J73" s="4" t="s">
        <v>12</v>
      </c>
    </row>
    <row r="74" spans="1:10" ht="12.75">
      <c r="A74" s="88"/>
      <c r="B74" s="89"/>
      <c r="C74" s="90"/>
      <c r="D74" s="90"/>
      <c r="E74" s="90"/>
      <c r="F74" s="90"/>
      <c r="G74" s="90"/>
      <c r="H74" s="90"/>
      <c r="I74" s="90"/>
      <c r="J74" s="90"/>
    </row>
    <row r="75" spans="1:10" ht="12.75">
      <c r="A75" s="91"/>
      <c r="B75" s="92" t="s">
        <v>61</v>
      </c>
      <c r="C75" s="93"/>
      <c r="D75" s="93"/>
      <c r="E75" s="93"/>
      <c r="F75" s="93"/>
      <c r="G75" s="93"/>
      <c r="H75" s="93"/>
      <c r="I75" s="93"/>
      <c r="J75" s="93"/>
    </row>
    <row r="76" spans="1:10" ht="12.75">
      <c r="A76" s="94"/>
      <c r="B76" s="95"/>
      <c r="C76" s="96"/>
      <c r="D76" s="96"/>
      <c r="E76" s="96"/>
      <c r="F76" s="96"/>
      <c r="G76" s="96"/>
      <c r="H76" s="96"/>
      <c r="I76" s="96"/>
      <c r="J76" s="96"/>
    </row>
    <row r="77" spans="1:10" s="5" customFormat="1" ht="12.75">
      <c r="A77" s="97">
        <v>1013</v>
      </c>
      <c r="B77" s="98" t="s">
        <v>56</v>
      </c>
      <c r="C77" s="99"/>
      <c r="D77" s="99"/>
      <c r="E77" s="99"/>
      <c r="F77" s="99"/>
      <c r="G77" s="99"/>
      <c r="H77" s="99"/>
      <c r="I77" s="99"/>
      <c r="J77" s="99"/>
    </row>
    <row r="78" spans="1:10" ht="25.5">
      <c r="A78" s="97" t="s">
        <v>57</v>
      </c>
      <c r="B78" s="98" t="s">
        <v>58</v>
      </c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140">
        <v>3</v>
      </c>
      <c r="B79" s="141" t="s">
        <v>49</v>
      </c>
      <c r="C79" s="142">
        <f>SUM(C80:C82)</f>
        <v>1408865</v>
      </c>
      <c r="D79" s="142">
        <f>SUM(D80:D82)</f>
        <v>918865</v>
      </c>
      <c r="E79" s="142">
        <v>20000</v>
      </c>
      <c r="F79" s="142">
        <v>230000</v>
      </c>
      <c r="G79" s="142">
        <v>40000</v>
      </c>
      <c r="H79" s="142">
        <v>200000</v>
      </c>
      <c r="I79" s="143"/>
      <c r="J79" s="143"/>
    </row>
    <row r="80" spans="1:10" ht="12.75">
      <c r="A80" s="100">
        <v>31</v>
      </c>
      <c r="B80" s="98" t="s">
        <v>17</v>
      </c>
      <c r="C80" s="96">
        <v>675700</v>
      </c>
      <c r="D80" s="96">
        <v>675700</v>
      </c>
      <c r="E80" s="96"/>
      <c r="F80" s="96"/>
      <c r="G80" s="96"/>
      <c r="H80" s="96"/>
      <c r="I80" s="96"/>
      <c r="J80" s="96"/>
    </row>
    <row r="81" spans="1:10" ht="12.75">
      <c r="A81" s="100">
        <v>32</v>
      </c>
      <c r="B81" s="98" t="s">
        <v>21</v>
      </c>
      <c r="C81" s="96">
        <f>SUM(D81:H81)</f>
        <v>728965</v>
      </c>
      <c r="D81" s="96">
        <v>238965</v>
      </c>
      <c r="E81" s="96">
        <v>20000</v>
      </c>
      <c r="F81" s="96">
        <v>230000</v>
      </c>
      <c r="G81" s="96">
        <v>40000</v>
      </c>
      <c r="H81" s="96">
        <v>200000</v>
      </c>
      <c r="I81" s="96"/>
      <c r="J81" s="96"/>
    </row>
    <row r="82" spans="1:10" ht="12.75">
      <c r="A82" s="100">
        <v>34</v>
      </c>
      <c r="B82" s="98" t="s">
        <v>25</v>
      </c>
      <c r="C82" s="96">
        <v>4200</v>
      </c>
      <c r="D82" s="96">
        <v>4200</v>
      </c>
      <c r="E82" s="96"/>
      <c r="F82" s="96"/>
      <c r="G82" s="96"/>
      <c r="H82" s="96"/>
      <c r="I82" s="96"/>
      <c r="J82" s="96"/>
    </row>
    <row r="83" spans="1:10" ht="25.5">
      <c r="A83" s="140">
        <v>4</v>
      </c>
      <c r="B83" s="141" t="s">
        <v>27</v>
      </c>
      <c r="C83" s="142">
        <v>30000</v>
      </c>
      <c r="D83" s="142">
        <v>30000</v>
      </c>
      <c r="E83" s="142"/>
      <c r="F83" s="142"/>
      <c r="G83" s="142"/>
      <c r="H83" s="142"/>
      <c r="I83" s="143"/>
      <c r="J83" s="143"/>
    </row>
    <row r="84" spans="1:10" ht="26.25" thickBot="1">
      <c r="A84" s="100">
        <v>42</v>
      </c>
      <c r="B84" s="98" t="s">
        <v>28</v>
      </c>
      <c r="C84" s="96">
        <v>30000</v>
      </c>
      <c r="D84" s="96">
        <v>30000</v>
      </c>
      <c r="E84" s="96"/>
      <c r="F84" s="96"/>
      <c r="G84" s="96"/>
      <c r="H84" s="96"/>
      <c r="I84" s="96"/>
      <c r="J84" s="96"/>
    </row>
    <row r="85" spans="1:18" s="139" customFormat="1" ht="13.5" thickBot="1">
      <c r="A85" s="136"/>
      <c r="B85" s="137" t="s">
        <v>93</v>
      </c>
      <c r="C85" s="138">
        <f>SUM(D85:H85)</f>
        <v>1438865</v>
      </c>
      <c r="D85" s="138">
        <v>948865</v>
      </c>
      <c r="E85" s="138">
        <v>20000</v>
      </c>
      <c r="F85" s="138">
        <v>230000</v>
      </c>
      <c r="G85" s="138">
        <v>40000</v>
      </c>
      <c r="H85" s="138">
        <v>200000</v>
      </c>
      <c r="I85" s="138"/>
      <c r="J85" s="154"/>
      <c r="K85" s="5"/>
      <c r="L85" s="5"/>
      <c r="M85" s="5"/>
      <c r="N85" s="5"/>
      <c r="O85" s="5"/>
      <c r="P85" s="5"/>
      <c r="Q85" s="5"/>
      <c r="R85" s="5"/>
    </row>
    <row r="86" spans="1:10" ht="12.75">
      <c r="A86" s="124"/>
      <c r="B86" s="125"/>
      <c r="C86" s="126"/>
      <c r="D86" s="126"/>
      <c r="E86" s="126"/>
      <c r="F86" s="126"/>
      <c r="G86" s="126"/>
      <c r="H86" s="126"/>
      <c r="I86" s="126"/>
      <c r="J86" s="126"/>
    </row>
    <row r="87" spans="1:10" ht="38.25">
      <c r="A87" s="4" t="s">
        <v>15</v>
      </c>
      <c r="B87" s="86" t="s">
        <v>16</v>
      </c>
      <c r="C87" s="4" t="s">
        <v>48</v>
      </c>
      <c r="D87" s="4" t="s">
        <v>10</v>
      </c>
      <c r="E87" s="4" t="s">
        <v>11</v>
      </c>
      <c r="F87" s="4" t="s">
        <v>52</v>
      </c>
      <c r="G87" s="4" t="s">
        <v>53</v>
      </c>
      <c r="H87" s="4" t="s">
        <v>54</v>
      </c>
      <c r="I87" s="4" t="s">
        <v>55</v>
      </c>
      <c r="J87" s="4" t="s">
        <v>12</v>
      </c>
    </row>
    <row r="88" spans="1:10" ht="12.75">
      <c r="A88" s="88"/>
      <c r="B88" s="89"/>
      <c r="C88" s="90"/>
      <c r="D88" s="90"/>
      <c r="E88" s="90"/>
      <c r="F88" s="90"/>
      <c r="G88" s="90"/>
      <c r="H88" s="90"/>
      <c r="I88" s="90"/>
      <c r="J88" s="90"/>
    </row>
    <row r="89" spans="1:10" ht="12.75">
      <c r="A89" s="91"/>
      <c r="B89" s="92" t="s">
        <v>61</v>
      </c>
      <c r="C89" s="93"/>
      <c r="D89" s="93"/>
      <c r="E89" s="93"/>
      <c r="F89" s="93"/>
      <c r="G89" s="93"/>
      <c r="H89" s="93"/>
      <c r="I89" s="93"/>
      <c r="J89" s="93"/>
    </row>
    <row r="90" spans="1:10" ht="12.75">
      <c r="A90" s="94"/>
      <c r="B90" s="95"/>
      <c r="C90" s="96"/>
      <c r="D90" s="96"/>
      <c r="E90" s="96"/>
      <c r="F90" s="96"/>
      <c r="G90" s="96"/>
      <c r="H90" s="96"/>
      <c r="I90" s="96"/>
      <c r="J90" s="96"/>
    </row>
    <row r="91" spans="1:10" ht="12.75">
      <c r="A91" s="97">
        <v>1013</v>
      </c>
      <c r="B91" s="98" t="s">
        <v>56</v>
      </c>
      <c r="C91" s="99"/>
      <c r="D91" s="99"/>
      <c r="E91" s="99"/>
      <c r="F91" s="99"/>
      <c r="G91" s="99"/>
      <c r="H91" s="99"/>
      <c r="I91" s="99"/>
      <c r="J91" s="99"/>
    </row>
    <row r="92" spans="1:10" ht="25.5">
      <c r="A92" s="97" t="s">
        <v>57</v>
      </c>
      <c r="B92" s="98" t="s">
        <v>58</v>
      </c>
      <c r="C92" s="96"/>
      <c r="D92" s="96"/>
      <c r="E92" s="96"/>
      <c r="F92" s="96"/>
      <c r="G92" s="96"/>
      <c r="H92" s="96"/>
      <c r="I92" s="96"/>
      <c r="J92" s="96"/>
    </row>
    <row r="93" spans="1:10" ht="12.75">
      <c r="A93" s="140">
        <v>3</v>
      </c>
      <c r="B93" s="141" t="s">
        <v>49</v>
      </c>
      <c r="C93" s="142">
        <f>SUM(C94:C96)</f>
        <v>1417150</v>
      </c>
      <c r="D93" s="142">
        <f>SUM(D94:D96)</f>
        <v>922150</v>
      </c>
      <c r="E93" s="142">
        <v>25000</v>
      </c>
      <c r="F93" s="142">
        <v>230000</v>
      </c>
      <c r="G93" s="142">
        <v>40000</v>
      </c>
      <c r="H93" s="142">
        <v>200000</v>
      </c>
      <c r="I93" s="143"/>
      <c r="J93" s="143"/>
    </row>
    <row r="94" spans="1:10" ht="12.75">
      <c r="A94" s="100">
        <v>31</v>
      </c>
      <c r="B94" s="98" t="s">
        <v>17</v>
      </c>
      <c r="C94" s="96">
        <v>679439</v>
      </c>
      <c r="D94" s="96">
        <v>679439</v>
      </c>
      <c r="E94" s="96"/>
      <c r="F94" s="96"/>
      <c r="G94" s="96"/>
      <c r="H94" s="96"/>
      <c r="I94" s="96"/>
      <c r="J94" s="96"/>
    </row>
    <row r="95" spans="1:10" ht="12.75">
      <c r="A95" s="100">
        <v>32</v>
      </c>
      <c r="B95" s="98" t="s">
        <v>21</v>
      </c>
      <c r="C95" s="96">
        <f>SUM(D95:H95)</f>
        <v>733211</v>
      </c>
      <c r="D95" s="96">
        <v>238211</v>
      </c>
      <c r="E95" s="96">
        <v>25000</v>
      </c>
      <c r="F95" s="96">
        <v>230000</v>
      </c>
      <c r="G95" s="96">
        <v>40000</v>
      </c>
      <c r="H95" s="96">
        <v>200000</v>
      </c>
      <c r="I95" s="96"/>
      <c r="J95" s="96"/>
    </row>
    <row r="96" spans="1:10" ht="12.75">
      <c r="A96" s="100">
        <v>34</v>
      </c>
      <c r="B96" s="98" t="s">
        <v>25</v>
      </c>
      <c r="C96" s="96">
        <v>4500</v>
      </c>
      <c r="D96" s="96">
        <v>4500</v>
      </c>
      <c r="E96" s="96"/>
      <c r="F96" s="96"/>
      <c r="G96" s="96"/>
      <c r="H96" s="96"/>
      <c r="I96" s="96"/>
      <c r="J96" s="96"/>
    </row>
    <row r="97" spans="1:10" ht="25.5">
      <c r="A97" s="140">
        <v>4</v>
      </c>
      <c r="B97" s="141" t="s">
        <v>27</v>
      </c>
      <c r="C97" s="142">
        <v>30000</v>
      </c>
      <c r="D97" s="142">
        <v>30000</v>
      </c>
      <c r="E97" s="143"/>
      <c r="F97" s="143"/>
      <c r="G97" s="143"/>
      <c r="H97" s="143"/>
      <c r="I97" s="143"/>
      <c r="J97" s="143"/>
    </row>
    <row r="98" spans="1:10" ht="26.25" thickBot="1">
      <c r="A98" s="100">
        <v>42</v>
      </c>
      <c r="B98" s="98" t="s">
        <v>28</v>
      </c>
      <c r="C98" s="96">
        <v>30000</v>
      </c>
      <c r="D98" s="96">
        <v>30000</v>
      </c>
      <c r="E98" s="96"/>
      <c r="F98" s="96"/>
      <c r="G98" s="96"/>
      <c r="H98" s="96"/>
      <c r="I98" s="96"/>
      <c r="J98" s="96"/>
    </row>
    <row r="99" spans="1:18" s="139" customFormat="1" ht="13.5" thickBot="1">
      <c r="A99" s="136"/>
      <c r="B99" s="137" t="s">
        <v>93</v>
      </c>
      <c r="C99" s="138">
        <f>SUM(D99:H99)</f>
        <v>1447150</v>
      </c>
      <c r="D99" s="138">
        <v>952150</v>
      </c>
      <c r="E99" s="138">
        <v>25000</v>
      </c>
      <c r="F99" s="138">
        <v>230000</v>
      </c>
      <c r="G99" s="138">
        <v>40000</v>
      </c>
      <c r="H99" s="138">
        <v>200000</v>
      </c>
      <c r="I99" s="138"/>
      <c r="J99" s="154"/>
      <c r="K99" s="5"/>
      <c r="L99" s="5"/>
      <c r="M99" s="5"/>
      <c r="N99" s="5"/>
      <c r="O99" s="5"/>
      <c r="P99" s="5"/>
      <c r="Q99" s="5"/>
      <c r="R99" s="5"/>
    </row>
    <row r="100" spans="1:10" ht="12.75">
      <c r="A100" s="62"/>
      <c r="B100" s="8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62"/>
      <c r="B101" s="8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62"/>
      <c r="B102" s="8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62"/>
      <c r="B103" s="8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62"/>
      <c r="B104" s="8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62"/>
      <c r="B105" s="8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62"/>
      <c r="B106" s="8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62"/>
      <c r="B107" s="8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62"/>
      <c r="B108" s="8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62"/>
      <c r="B109" s="8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62"/>
      <c r="B110" s="8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62"/>
      <c r="B111" s="8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62"/>
      <c r="B112" s="8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62"/>
      <c r="B113" s="8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62"/>
      <c r="B114" s="8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62"/>
      <c r="B115" s="8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62"/>
      <c r="B116" s="8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62"/>
      <c r="B117" s="8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62"/>
      <c r="B118" s="8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62"/>
      <c r="B119" s="8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62"/>
      <c r="B120" s="8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62"/>
      <c r="B121" s="8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62"/>
      <c r="B122" s="8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62"/>
      <c r="B123" s="8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62"/>
      <c r="B124" s="8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62"/>
      <c r="B125" s="8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62"/>
      <c r="B126" s="8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62"/>
      <c r="B127" s="8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62"/>
      <c r="B128" s="8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62"/>
      <c r="B129" s="8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62"/>
      <c r="B130" s="8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62"/>
      <c r="B131" s="8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62"/>
      <c r="B132" s="8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62"/>
      <c r="B133" s="8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62"/>
      <c r="B134" s="8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62"/>
      <c r="B135" s="8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62"/>
      <c r="B136" s="8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62"/>
      <c r="B137" s="8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62"/>
      <c r="B138" s="8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62"/>
      <c r="B139" s="8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62"/>
      <c r="B140" s="8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62"/>
      <c r="B141" s="8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62"/>
      <c r="B142" s="8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62"/>
      <c r="B143" s="8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62"/>
      <c r="B144" s="8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62"/>
      <c r="B145" s="8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62"/>
      <c r="B146" s="8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62"/>
      <c r="B147" s="8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62"/>
      <c r="B148" s="8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62"/>
      <c r="B149" s="8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62"/>
      <c r="B150" s="8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62"/>
      <c r="B151" s="8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62"/>
      <c r="B152" s="8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62"/>
      <c r="B153" s="8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62"/>
      <c r="B154" s="8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62"/>
      <c r="B155" s="8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62"/>
      <c r="B156" s="8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62"/>
      <c r="B157" s="8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62"/>
      <c r="B158" s="8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62"/>
      <c r="B159" s="8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62"/>
      <c r="B160" s="8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62"/>
      <c r="B161" s="8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62"/>
      <c r="B162" s="8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62"/>
      <c r="B163" s="8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62"/>
      <c r="B164" s="8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62"/>
      <c r="B165" s="8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62"/>
      <c r="B166" s="8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62"/>
      <c r="B167" s="8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62"/>
      <c r="B168" s="8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62"/>
      <c r="B169" s="8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62"/>
      <c r="B170" s="8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62"/>
      <c r="B171" s="8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62"/>
      <c r="B172" s="8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62"/>
      <c r="B173" s="8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62"/>
      <c r="B174" s="8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62"/>
      <c r="B175" s="8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62"/>
      <c r="B176" s="8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62"/>
      <c r="B177" s="8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62"/>
      <c r="B178" s="8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62"/>
      <c r="B179" s="8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62"/>
      <c r="B180" s="8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62"/>
      <c r="B181" s="8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62"/>
      <c r="B182" s="8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62"/>
      <c r="B183" s="8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62"/>
      <c r="B184" s="8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62"/>
      <c r="B185" s="8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62"/>
      <c r="B186" s="8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62"/>
      <c r="B187" s="8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62"/>
      <c r="B188" s="8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62"/>
      <c r="B189" s="8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62"/>
      <c r="B190" s="8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62"/>
      <c r="B191" s="8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62"/>
      <c r="B192" s="8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62"/>
      <c r="B193" s="8"/>
      <c r="C193" s="1"/>
      <c r="D193" s="1"/>
      <c r="E193" s="1"/>
      <c r="F193" s="1"/>
      <c r="G193" s="1"/>
      <c r="H193" s="1"/>
      <c r="I193" s="1"/>
      <c r="J193" s="1"/>
    </row>
  </sheetData>
  <sheetProtection/>
  <mergeCells count="2">
    <mergeCell ref="A1:J1"/>
    <mergeCell ref="A58:J7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Katica</cp:lastModifiedBy>
  <cp:lastPrinted>2019-12-27T10:41:00Z</cp:lastPrinted>
  <dcterms:created xsi:type="dcterms:W3CDTF">2013-09-11T11:00:21Z</dcterms:created>
  <dcterms:modified xsi:type="dcterms:W3CDTF">2020-01-08T12:49:34Z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